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0100" windowHeight="16005" tabRatio="500" activeTab="2"/>
  </bookViews>
  <sheets>
    <sheet name="Title" sheetId="1" r:id="rId1"/>
    <sheet name="inputs" sheetId="2" r:id="rId2"/>
    <sheet name="results" sheetId="3" r:id="rId3"/>
    <sheet name="potential leverage" sheetId="4" r:id="rId4"/>
    <sheet name="User Guide" sheetId="5" r:id="rId5"/>
  </sheets>
  <definedNames>
    <definedName name="_xlnm.Print_Area" localSheetId="1">'inputs'!$A$1:$D$20</definedName>
    <definedName name="_xlnm.Print_Area" localSheetId="3">'potential leverage'!$A$1:$D$23</definedName>
    <definedName name="_xlnm.Print_Area" localSheetId="2">'results'!$A$1:$E$42</definedName>
    <definedName name="_xlnm.Print_Area" localSheetId="0">'Title'!$A$1:$A$24</definedName>
    <definedName name="_xlnm.Print_Area" localSheetId="4">'User Guide'!$A$1:$A$30</definedName>
    <definedName name="wb_55" localSheetId="0">'Title'!$A$34</definedName>
  </definedNames>
  <calcPr fullCalcOnLoad="1"/>
</workbook>
</file>

<file path=xl/sharedStrings.xml><?xml version="1.0" encoding="utf-8"?>
<sst xmlns="http://schemas.openxmlformats.org/spreadsheetml/2006/main" count="146" uniqueCount="142">
  <si>
    <t>With respect to sufficiency of Capital Replacement Reserves, the tool provides a rough assessment, without input about recent investment nor any assessment of the current state of the structure(s). Regardless of the outcome from this tool, it is strongly recommended that providers complete a building condition assessment and develop a capital renewal plan. This will provide more detailed assessment of capital need and sufficiency of current reserves and contributions</t>
  </si>
  <si>
    <r>
      <t xml:space="preserve">A separate guide " </t>
    </r>
    <r>
      <rPr>
        <b/>
        <i/>
        <sz val="12"/>
        <color indexed="8"/>
        <rFont val="Calibri"/>
        <family val="2"/>
      </rPr>
      <t>Addressing the Expiring Subsidy Challenge"</t>
    </r>
    <r>
      <rPr>
        <sz val="12"/>
        <color theme="1"/>
        <rFont val="Calibri"/>
        <family val="2"/>
      </rPr>
      <t xml:space="preserve"> discusses options and remedies that providers can explore to improve outcomes forecast by this tool</t>
    </r>
  </si>
  <si>
    <t xml:space="preserve">Note to Ontario users: This tool assumes the termination of subsidy, and as such it does not necessarily reflect the situation of provincially reformed projects. See the separate guide and Ontario Addenda to clarify how to interpret the tool output. </t>
  </si>
  <si>
    <t>(1) Project is viable, can maintain current RGI market mix and has sufficient capital reserve</t>
  </si>
  <si>
    <t>(4) The project is not viable and replacement reserve is insufficient. Project is at risk</t>
  </si>
  <si>
    <t>The tool uses existing rent revenue as a key input. This includes rgi rent revenue for assisted households. In projecting to expiry it assumes that these households continue to pay the same rate (with a low inflation factor). That is, they remain subsidized. The tool does not try to identify any internal subsidy as an explicit variable. However these households are receiving an implicit subsidy, because they continue to have low rents</t>
  </si>
  <si>
    <t>NOI per unit at Expiry (annual)</t>
  </si>
  <si>
    <t xml:space="preserve">in collaboration with </t>
  </si>
  <si>
    <t>Input Variables Required</t>
  </si>
  <si>
    <t>Manitoba Non Profit Housing Association</t>
  </si>
  <si>
    <t>For more information on how to use this information and the steps necessary to develop remedies see the companion document “Addressing the Expiring Subsidy Challenge” Available on CHRA website</t>
  </si>
  <si>
    <t xml:space="preserve">New Brunswick Non Profit Housing Association </t>
  </si>
  <si>
    <r>
      <t xml:space="preserve">Include: RGI and market rents, any parking, laundry or other but </t>
    </r>
    <r>
      <rPr>
        <b/>
        <sz val="12"/>
        <color indexed="8"/>
        <rFont val="Calibri"/>
        <family val="2"/>
      </rPr>
      <t xml:space="preserve">exclude </t>
    </r>
    <r>
      <rPr>
        <b/>
        <sz val="12"/>
        <color indexed="8"/>
        <rFont val="Calibri"/>
        <family val="2"/>
      </rPr>
      <t xml:space="preserve">any </t>
    </r>
    <r>
      <rPr>
        <b/>
        <sz val="12"/>
        <color indexed="8"/>
        <rFont val="Calibri"/>
        <family val="2"/>
      </rPr>
      <t xml:space="preserve">subsidy </t>
    </r>
    <r>
      <rPr>
        <b/>
        <sz val="12"/>
        <color indexed="8"/>
        <rFont val="Calibri"/>
        <family val="2"/>
      </rPr>
      <t xml:space="preserve">revenue </t>
    </r>
    <r>
      <rPr>
        <b/>
        <sz val="12"/>
        <color indexed="8"/>
        <rFont val="Calibri"/>
        <family val="2"/>
      </rPr>
      <t>received</t>
    </r>
  </si>
  <si>
    <r>
      <t xml:space="preserve">Include: Taxes, insurance, admin, maintenance, etc. </t>
    </r>
    <r>
      <rPr>
        <b/>
        <sz val="12"/>
        <color indexed="8"/>
        <rFont val="Calibri"/>
        <family val="2"/>
      </rPr>
      <t>Exclude: mortgage interest and principle</t>
    </r>
  </si>
  <si>
    <t>if "#VALUE!" error ensure only year entered on input sheet</t>
  </si>
  <si>
    <t>To address negative NOI see "Addressing Expiring Subsidy Challenge"</t>
  </si>
  <si>
    <t>See separate guide "Addressing the Expiring Subsidy Challenge"</t>
  </si>
  <si>
    <t>Depending on outcome, you will need to examine your situation, and potentially explore potential option.                                                                                                                 See separate guide "Addressing the Expiring Subsidy Challenge"</t>
  </si>
  <si>
    <t xml:space="preserve">This tool has been developed by Steve Pomeroy, Focus Consulting Inc. </t>
  </si>
  <si>
    <t>Ontario Non Profit Housing Association</t>
  </si>
  <si>
    <t>This examines extent to which project is financially viable if subsidy and mortgage expired this year. It avoids the use of inflation factors as used in test 2. If unviable today, it is very unlikely viability will improve by expiry</t>
  </si>
  <si>
    <t>Balance in surplus subsidy fund (applies only to pre 1986 sec 95 projects). Assume this can be reallocated to capital reserve</t>
  </si>
  <si>
    <t>Pre 1986 Sec 95 projects are permitted to retain a portin of any operating surplus in a surplus subsidy fund. Here we assume that this can be reallocated to capital reserves and used to augment the capital reserve.</t>
  </si>
  <si>
    <r>
      <t>Test 1: Operating viability (</t>
    </r>
    <r>
      <rPr>
        <b/>
        <i/>
        <sz val="12"/>
        <color indexed="8"/>
        <rFont val="Calibri"/>
        <family val="2"/>
      </rPr>
      <t>assumes subsidy and mortgage expired this year</t>
    </r>
    <r>
      <rPr>
        <b/>
        <sz val="12"/>
        <color indexed="8"/>
        <rFont val="Calibri"/>
        <family val="2"/>
      </rPr>
      <t>)</t>
    </r>
  </si>
  <si>
    <t>Test 2: Projecting NOI to actual expiry year</t>
  </si>
  <si>
    <t>The first test is a viability test. It determines if you will generate an operating loss or surplus. . This test is done at two dates: your current year situation (Test 1) and then at expiry (Test 2).</t>
  </si>
  <si>
    <r>
      <t xml:space="preserve">Test 1 determines viability today because this is simple. It avoids the need to make assumptions about how rents and operating costs might change over the remainder of your agreement. Test 1 uses your most recent year-end data, which is available in the annual information that you are required to report to your funder (e.g. CMHC, province, territory or municipality).  The viability test </t>
    </r>
    <r>
      <rPr>
        <i/>
        <sz val="12"/>
        <color indexed="8"/>
        <rFont val="Times New Roman"/>
        <family val="0"/>
      </rPr>
      <t>does not</t>
    </r>
    <r>
      <rPr>
        <sz val="12"/>
        <color indexed="8"/>
        <rFont val="Times New Roman"/>
        <family val="1"/>
      </rPr>
      <t xml:space="preserve"> consider subsidy and mortgage payments (as we want to know what happens when these cease).</t>
    </r>
  </si>
  <si>
    <t>Test 1 (current year) is supplemented with Test 2. Here, rents and operating costs are projected to the year of expiry, based on some assumptions about inflating rents and costs.  Because we expect RGI rents to grow slower than operating costs, the projected values using the default inflation factors will typically produce a result with lower net operating income (i.e. a smaller surplus or a larger loss).</t>
  </si>
  <si>
    <t>Test 2: Forecast Viability at Expiry year</t>
  </si>
  <si>
    <t>Test 1: Viability (assuming expiry occurs this year)</t>
  </si>
  <si>
    <t>Assume financing rate *</t>
  </si>
  <si>
    <t>* You can adjust assummed refinancing rate on input tab</t>
  </si>
  <si>
    <t>All values entered below should be annual values</t>
  </si>
  <si>
    <r>
      <t xml:space="preserve">  2.</t>
    </r>
    <r>
      <rPr>
        <sz val="7"/>
        <color indexed="8"/>
        <rFont val="Times New Roman"/>
        <family val="0"/>
      </rPr>
      <t xml:space="preserve">   </t>
    </r>
    <r>
      <rPr>
        <sz val="12"/>
        <color indexed="8"/>
        <rFont val="Times New Roman"/>
        <family val="1"/>
      </rPr>
      <t>It examines capital reserve adequacy.</t>
    </r>
  </si>
  <si>
    <r>
      <t xml:space="preserve">  1.</t>
    </r>
    <r>
      <rPr>
        <sz val="7"/>
        <color indexed="8"/>
        <rFont val="Times New Roman"/>
        <family val="0"/>
      </rPr>
      <t xml:space="preserve">   </t>
    </r>
    <r>
      <rPr>
        <sz val="12"/>
        <color indexed="8"/>
        <rFont val="Times New Roman"/>
        <family val="1"/>
      </rPr>
      <t>It determines if the project is viable: does it break even or generate a surplus?</t>
    </r>
  </si>
  <si>
    <t>Annual interest rate for refinancing</t>
  </si>
  <si>
    <t>Larger deficitsmay require engagement with funder</t>
  </si>
  <si>
    <t xml:space="preserve">for </t>
  </si>
  <si>
    <t xml:space="preserve">The Canadian Housing and Renewal Association, </t>
  </si>
  <si>
    <t>BC Non Profit Housing Association</t>
  </si>
  <si>
    <t>Réseau québécois des OSBL d’habitation</t>
  </si>
  <si>
    <t>A Simplified Assessment Tool</t>
  </si>
  <si>
    <t xml:space="preserve">Use current/planned annual contribution amount </t>
  </si>
  <si>
    <t>This tool requires a number of pieces of data be input on the next tab (inputs). Results are then produced in the following two tabs (results and potential leverage). For more detailed instructions see last tab (user guide)</t>
  </si>
  <si>
    <t>Providers may want to repeat this assessment periodically to monitor trajectory toward expiry</t>
  </si>
  <si>
    <t>Year Operating Agreement terminates (year only)</t>
  </si>
  <si>
    <t>The reporting year from your data source. Enter year only, without day month (i.e. "2012")</t>
  </si>
  <si>
    <t xml:space="preserve">Last fiscal year end (data year only) </t>
  </si>
  <si>
    <t>See your operating agreement. Enter year only, without day month (i.e. "2012")</t>
  </si>
  <si>
    <t>Sec 95 Surplus subsidy Fund (SSF)</t>
  </si>
  <si>
    <t>Assume SSF can be reallocated to capital reserve</t>
  </si>
  <si>
    <t>The tool undertakes two types of assessment:</t>
  </si>
  <si>
    <t>This tool is a first step to help providers identify if they might face a challenge at expiry. The tool uses three basic tests: a simple rule of thumb and then two additional assessments that highlight viability and capital adequacy.</t>
  </si>
  <si>
    <t>If you click on the "input" tab you will see the variables you will need to undertake an assessment.</t>
  </si>
  <si>
    <t>The "results" tab uses these variables to present the results of the three tests described above. Near the bottom you will see an overall assessment that places your project in one of four quadrants. Ideally you want to be in cell #1, top left, but even here you should pay attention to the degree to which you are viable and are estimated to have sufficient capital reserves. If you are in any of the other three cells, you need to carefully review your operations and explore options to change your expected outcome.</t>
  </si>
  <si>
    <t>The assessment tool will reveal if the project is viable but has a shortfall in reserves and allocations for capital replacement. Where a surplus is generated, it may be possible to refinance and use part of the surplus to cover the related loan payments. A separate tab is provided to help determine the potential amount of leverage through refinancing, assuming that there is a surplus to support payments.</t>
  </si>
  <si>
    <t>The final tab "potential leverage" explores if you can use refinancing to help with capital replacement.</t>
  </si>
  <si>
    <t>Moving through the spreadsheet</t>
  </si>
  <si>
    <t>Here we identify how much you can potentially borrow at assumed interest rate and term. It is recommended that you seek shorter term financing than is typical of mortgages because you may need to refinance again in future and show aim to pay off this new loan as quickly as possible. You should also limit length of borrowing to less than the likely useful life of capital assets being replaced.</t>
  </si>
  <si>
    <t>Is this projected value less than $0?</t>
  </si>
  <si>
    <t>See separate guide "addressing EOA challenges"</t>
  </si>
  <si>
    <t>Most social housing was developed and is operated by non-profit and co-operative associations or corporations. Each was supported with financing through a mortgage, typically with a 35-year amortization. Operating Agreements also included ongoing assistance to help repay the mortgage and cover operating expenses. The agreement was linked to the amortization of the mortgage. It was assumed that once the mortgage was retired, social housing projects would generate sufficient rental revenue to cover their costs. For many providers this will be true; for some it will not.</t>
  </si>
  <si>
    <r>
      <t xml:space="preserve">Expiry of agreements means that </t>
    </r>
    <r>
      <rPr>
        <i/>
        <sz val="12"/>
        <color indexed="8"/>
        <rFont val="Times New Roman"/>
        <family val="0"/>
      </rPr>
      <t>both</t>
    </r>
    <r>
      <rPr>
        <sz val="12"/>
        <color indexed="8"/>
        <rFont val="Times New Roman"/>
        <family val="1"/>
      </rPr>
      <t xml:space="preserve"> the mortgage payments end (a good thing!) and also that ongoing subsidy payments stop. This assessment tool is designed to help you determine the net consequence of these simultaneous events.</t>
    </r>
  </si>
  <si>
    <t>Using this assessment tool</t>
  </si>
  <si>
    <t>This assessment tool is designed to help social housing providers examine the likely impact of expiring operating agreements.</t>
  </si>
  <si>
    <t>The tool is designed analyze a single project. It allows small providers to assess individual projects. It is expected that larger multi project providers have finance departments and the internal expertise to build a multi project worksheet. They can readily adapt the tool.</t>
  </si>
  <si>
    <t xml:space="preserve">This tool provides a simple assessment. It does not undertake detailed exploration of alternatives. A companion document “Addressing EOA Challenges” suggests and discusses various options that you can explore based on the outcomes of this simple assessment.  </t>
  </si>
  <si>
    <t>Available to lever financing at 1.25 DCR</t>
  </si>
  <si>
    <t>Expected rate of inflation in operating expenses</t>
  </si>
  <si>
    <t>Expected growth rate of rent revenue</t>
  </si>
  <si>
    <t>Expected (assumed) inflation and mortgage rates</t>
  </si>
  <si>
    <t>Explanation/interpretation</t>
  </si>
  <si>
    <r>
      <t xml:space="preserve"> NOI </t>
    </r>
    <r>
      <rPr>
        <b/>
        <sz val="12"/>
        <color indexed="8"/>
        <rFont val="Calibri"/>
        <family val="2"/>
      </rPr>
      <t>per unit per year</t>
    </r>
  </si>
  <si>
    <t>Applies selected (or default) inflation factors to revenues and operating costs to estimate what these values wil be in expiry year</t>
  </si>
  <si>
    <t>Assumed annual increase in rents</t>
  </si>
  <si>
    <t>Assumed annual increase in operating costs</t>
  </si>
  <si>
    <t xml:space="preserve">It is recommended that you retain part of any surplus for an operating reserve. Here we use a debt coverage ratio (DCR) to reduce the amount used for new financing. A DCR minimum of 1.25 is recommended. This means that you preserve 20% of your surplus for an operating reserve, and use 80% for new financing. </t>
  </si>
  <si>
    <t>How much can you borrow with refinancing?</t>
  </si>
  <si>
    <t>The tool requires you to input a few basic variables, all of which should be readily available to you. It assumes that you have basic ability to use a spreadsheet.</t>
  </si>
  <si>
    <t>Potential to refinance for capital replacement</t>
  </si>
  <si>
    <r>
      <t xml:space="preserve">This worksheet helps you assess how much you can borrow, based on projected net operating income (NOI) at expiry. </t>
    </r>
    <r>
      <rPr>
        <b/>
        <sz val="12"/>
        <color indexed="8"/>
        <rFont val="Calibri"/>
        <family val="2"/>
      </rPr>
      <t>Data is automatically picked up from previous tabs - no input is required here</t>
    </r>
  </si>
  <si>
    <t xml:space="preserve">Balance in Capital Replacement Reserve at end of last fiscal year </t>
  </si>
  <si>
    <r>
      <rPr>
        <b/>
        <sz val="12"/>
        <color indexed="8"/>
        <rFont val="Calibri"/>
        <family val="2"/>
      </rPr>
      <t>Note:</t>
    </r>
    <r>
      <rPr>
        <sz val="12"/>
        <color theme="1"/>
        <rFont val="Calibri"/>
        <family val="2"/>
      </rPr>
      <t xml:space="preserve"> use these defaults, unless you have strong evidence for different rate. With RGI rents revenue is likely to grow more slowly than operating costs</t>
    </r>
  </si>
  <si>
    <r>
      <t xml:space="preserve">Where the project has an operating surplus, this provides cash flow that can </t>
    </r>
    <r>
      <rPr>
        <i/>
        <sz val="12"/>
        <color indexed="8"/>
        <rFont val="Calibri"/>
        <family val="2"/>
      </rPr>
      <t>potentially</t>
    </r>
    <r>
      <rPr>
        <sz val="12"/>
        <color theme="1"/>
        <rFont val="Calibri"/>
        <family val="2"/>
      </rPr>
      <t xml:space="preserve"> be used to borrow for capital replacement</t>
    </r>
  </si>
  <si>
    <t>Total units (includes market and RGI)</t>
  </si>
  <si>
    <t>Years until expiry</t>
  </si>
  <si>
    <t xml:space="preserve">Total revenues (excluding any subsidy) </t>
  </si>
  <si>
    <t>Total operating expenses (Excl mortgage P&amp;I)</t>
  </si>
  <si>
    <t xml:space="preserve">Net Operating Income (NOI, (today) </t>
  </si>
  <si>
    <t xml:space="preserve">With RGI units it is likely the rent revenues will grow at slower rate than the rate for increases in operating costs </t>
  </si>
  <si>
    <t>Is this value less than $0 (negative)?</t>
  </si>
  <si>
    <t>Test 3: Adequacy of replacement reserves</t>
  </si>
  <si>
    <t>Last fiscal year end (data year)</t>
  </si>
  <si>
    <t>Year Operating Agreement terminates</t>
  </si>
  <si>
    <t>Remaining years before expiry</t>
  </si>
  <si>
    <t>Balance in Capital replacement reserve (end last fiscal yr)</t>
  </si>
  <si>
    <t>Annual allocation to Capital Replace Reserve</t>
  </si>
  <si>
    <t>Available to spend on capital replacement each remaining year</t>
  </si>
  <si>
    <t>Total units</t>
  </si>
  <si>
    <t>Available for capital replace per unit per year remaining</t>
  </si>
  <si>
    <t xml:space="preserve">Summary assessment </t>
  </si>
  <si>
    <t>Is project viable</t>
  </si>
  <si>
    <t xml:space="preserve">Do you have sufficient reserves </t>
  </si>
  <si>
    <t xml:space="preserve">These values should be readily available in both your Annual Information Return, or in your most recent year end financial statements </t>
  </si>
  <si>
    <t>Project identifer (name/ref #)</t>
  </si>
  <si>
    <t>Just a ref # for your use if you are assessing more than 1 project</t>
  </si>
  <si>
    <t>Total rental units in project</t>
  </si>
  <si>
    <t xml:space="preserve">Total revenues </t>
  </si>
  <si>
    <t xml:space="preserve">Total operating expenses </t>
  </si>
  <si>
    <t>Assessment output</t>
  </si>
  <si>
    <t xml:space="preserve">Capital reserves </t>
  </si>
  <si>
    <t xml:space="preserve">Sufficient </t>
  </si>
  <si>
    <t>Insufficient</t>
  </si>
  <si>
    <t>Positive NOI</t>
  </si>
  <si>
    <t>Negative NOI</t>
  </si>
  <si>
    <t>Balance in replacement reserve</t>
  </si>
  <si>
    <t>Overall Assessment Matrix</t>
  </si>
  <si>
    <t xml:space="preserve">(2) Project generates a cash flow surplus, but asset is under-maintained.  </t>
  </si>
  <si>
    <t>Comments &amp; suggestions</t>
  </si>
  <si>
    <t>Project name/identifier</t>
  </si>
  <si>
    <t>What happens at "Expiry of Operating Agreements"?</t>
  </si>
  <si>
    <t>The results will identify which quadrant your project falls into with label "MY PROJECT IS HERE"</t>
  </si>
  <si>
    <t>Input here</t>
  </si>
  <si>
    <t>Variable</t>
  </si>
  <si>
    <t>Examining the impact of expiring operating agreements</t>
  </si>
  <si>
    <t>project</t>
  </si>
  <si>
    <t>per unit</t>
  </si>
  <si>
    <t>Retained for operating reserve</t>
  </si>
  <si>
    <t>Expiry year</t>
  </si>
  <si>
    <t>Projected revenue year of expiry</t>
  </si>
  <si>
    <t>Projected operating year of expiry</t>
  </si>
  <si>
    <t>Projected NOI</t>
  </si>
  <si>
    <t>Do you have capacity to refinance? To do so you must have some positive cash flow (NOI)</t>
  </si>
  <si>
    <t>Check: is NOI positive at Expiry:</t>
  </si>
  <si>
    <t>Net Operating Income (projected to expiry year)</t>
  </si>
  <si>
    <t xml:space="preserve">How much can you borrow? </t>
  </si>
  <si>
    <t>Loan terms (years)</t>
  </si>
  <si>
    <t>(3) Project is not viable but has good reserves</t>
  </si>
  <si>
    <t>Is this value less than $1,500</t>
  </si>
  <si>
    <t>If Less than $1,500, reserves and contributions inadequate</t>
  </si>
  <si>
    <r>
      <t>Test 3 helps you to understand if you have sufficient capital reserves and ongoing contributions to a capital reserve to be able to replace major capital items (e.g. roof, appliances etc.). This uses models based on typical replacement requirements and draws on an approximate value developed by researchers. It is a crude and general measure, but a useful indicator. This test determines if you have sufficient funds to be able to invest $</t>
    </r>
    <r>
      <rPr>
        <sz val="12"/>
        <color indexed="8"/>
        <rFont val="Times New Roman"/>
        <family val="1"/>
      </rPr>
      <t>1,</t>
    </r>
    <r>
      <rPr>
        <sz val="12"/>
        <color indexed="8"/>
        <rFont val="Times New Roman"/>
        <family val="1"/>
      </rPr>
      <t>5</t>
    </r>
    <r>
      <rPr>
        <sz val="12"/>
        <color indexed="8"/>
        <rFont val="Times New Roman"/>
        <family val="1"/>
      </rPr>
      <t>0</t>
    </r>
    <r>
      <rPr>
        <sz val="12"/>
        <color indexed="8"/>
        <rFont val="Times New Roman"/>
        <family val="1"/>
      </rPr>
      <t>0 per unit per year in capital replacement for the remainder of your operating term (i.e. through to expiry).  You also need to review this result against the condition of your asset and any recent investments. If you have put off capital replacement, the $</t>
    </r>
    <r>
      <rPr>
        <sz val="12"/>
        <color indexed="8"/>
        <rFont val="Times New Roman"/>
        <family val="1"/>
      </rPr>
      <t>1,50</t>
    </r>
    <r>
      <rPr>
        <sz val="12"/>
        <color indexed="8"/>
        <rFont val="Times New Roman"/>
        <family val="1"/>
      </rPr>
      <t>0 might be too low.</t>
    </r>
  </si>
  <si>
    <t>Revised April 2016 (to increase proxy Capital Availability test)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</si>
</sst>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0.0000000"/>
    <numFmt numFmtId="176" formatCode="&quot;$&quot;#,##0.0_);[Red]\(&quot;$&quot;#,##0.0\)"/>
    <numFmt numFmtId="177" formatCode="yyyy/mm/dd"/>
    <numFmt numFmtId="178" formatCode="#,##0.0"/>
    <numFmt numFmtId="179" formatCode="#,##0.000"/>
  </numFmts>
  <fonts count="57">
    <font>
      <sz val="12"/>
      <color theme="1"/>
      <name val="Calibri"/>
      <family val="2"/>
    </font>
    <font>
      <sz val="12"/>
      <color indexed="8"/>
      <name val="Calibri"/>
      <family val="2"/>
    </font>
    <font>
      <b/>
      <sz val="12"/>
      <color indexed="8"/>
      <name val="Calibri"/>
      <family val="2"/>
    </font>
    <font>
      <sz val="8"/>
      <name val="Calibri"/>
      <family val="2"/>
    </font>
    <font>
      <b/>
      <i/>
      <sz val="12"/>
      <color indexed="8"/>
      <name val="Calibri"/>
      <family val="2"/>
    </font>
    <font>
      <i/>
      <sz val="12"/>
      <color indexed="8"/>
      <name val="Calibri"/>
      <family val="2"/>
    </font>
    <font>
      <sz val="12"/>
      <color indexed="8"/>
      <name val="Times New Roman"/>
      <family val="1"/>
    </font>
    <font>
      <i/>
      <sz val="12"/>
      <color indexed="8"/>
      <name val="Times New Roman"/>
      <family val="0"/>
    </font>
    <font>
      <sz val="7"/>
      <color indexed="8"/>
      <name val="Times New Roman"/>
      <family val="0"/>
    </font>
    <font>
      <sz val="12"/>
      <color indexed="62"/>
      <name val="Calibri"/>
      <family val="2"/>
    </font>
    <font>
      <b/>
      <sz val="14"/>
      <color indexed="8"/>
      <name val="Calibri"/>
      <family val="2"/>
    </font>
    <font>
      <b/>
      <sz val="10"/>
      <color indexed="8"/>
      <name val="Calibri"/>
      <family val="2"/>
    </font>
    <font>
      <sz val="10"/>
      <color indexed="17"/>
      <name val="Calibri"/>
      <family val="2"/>
    </font>
    <font>
      <sz val="10"/>
      <color indexed="60"/>
      <name val="Calibri"/>
      <family val="2"/>
    </font>
    <font>
      <sz val="10"/>
      <color indexed="14"/>
      <name val="Calibri"/>
      <family val="2"/>
    </font>
    <font>
      <b/>
      <sz val="12"/>
      <color indexed="17"/>
      <name val="Calibri"/>
      <family val="2"/>
    </font>
    <font>
      <b/>
      <sz val="12"/>
      <color indexed="8"/>
      <name val="Times New Roman"/>
      <family val="1"/>
    </font>
    <font>
      <b/>
      <sz val="12"/>
      <color indexed="62"/>
      <name val="Calibri"/>
      <family val="2"/>
    </font>
    <font>
      <b/>
      <i/>
      <sz val="12"/>
      <color indexed="49"/>
      <name val="Calibri"/>
      <family val="2"/>
    </font>
    <font>
      <b/>
      <i/>
      <sz val="16"/>
      <color indexed="8"/>
      <name val="Calibri"/>
      <family val="0"/>
    </font>
    <font>
      <sz val="11"/>
      <color indexed="8"/>
      <name val="Calibri"/>
      <family val="2"/>
    </font>
    <font>
      <b/>
      <sz val="16"/>
      <color indexed="8"/>
      <name val="Calibri"/>
      <family val="0"/>
    </font>
    <font>
      <i/>
      <sz val="10"/>
      <color indexed="8"/>
      <name val="Calibri"/>
      <family val="0"/>
    </font>
    <font>
      <i/>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1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i/>
      <sz val="1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style="medium"/>
      <right>
        <color indexed="63"/>
      </right>
      <top style="medium"/>
      <bottom>
        <color indexed="63"/>
      </bottom>
    </border>
    <border>
      <left style="medium"/>
      <right>
        <color indexed="63"/>
      </right>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thin"/>
      <right style="thin"/>
      <top style="thin"/>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color indexed="23"/>
      </left>
      <right style="thin">
        <color indexed="23"/>
      </right>
      <top style="thin">
        <color indexed="23"/>
      </top>
      <bottom>
        <color indexed="63"/>
      </bottom>
    </border>
    <border>
      <left style="thin"/>
      <right>
        <color indexed="63"/>
      </right>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 fillId="32" borderId="7" applyNumberFormat="0" applyFont="0" applyAlignment="0" applyProtection="0"/>
    <xf numFmtId="0" fontId="52" fillId="27" borderId="8"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10">
    <xf numFmtId="0" fontId="0" fillId="0" borderId="0" xfId="0" applyFont="1" applyAlignment="1">
      <alignment/>
    </xf>
    <xf numFmtId="0" fontId="2" fillId="0" borderId="0" xfId="0" applyFont="1" applyAlignment="1">
      <alignment/>
    </xf>
    <xf numFmtId="3" fontId="0" fillId="0" borderId="0" xfId="0" applyNumberFormat="1" applyAlignment="1">
      <alignment/>
    </xf>
    <xf numFmtId="0" fontId="4" fillId="0" borderId="0" xfId="0" applyFont="1" applyAlignment="1">
      <alignment/>
    </xf>
    <xf numFmtId="0" fontId="10" fillId="0" borderId="0" xfId="0" applyFont="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173" fontId="0" fillId="0" borderId="0" xfId="0" applyNumberFormat="1" applyFill="1" applyBorder="1" applyAlignment="1">
      <alignment/>
    </xf>
    <xf numFmtId="0" fontId="11" fillId="0" borderId="12" xfId="0" applyFont="1" applyBorder="1" applyAlignment="1">
      <alignment horizontal="center" vertical="center"/>
    </xf>
    <xf numFmtId="0" fontId="12" fillId="29" borderId="13" xfId="47" applyFont="1" applyBorder="1" applyAlignment="1">
      <alignment vertical="center" wrapText="1"/>
    </xf>
    <xf numFmtId="0" fontId="13" fillId="31" borderId="13" xfId="55" applyFont="1" applyBorder="1" applyAlignment="1">
      <alignment vertical="center" wrapText="1"/>
    </xf>
    <xf numFmtId="3" fontId="0" fillId="0" borderId="14" xfId="0" applyNumberFormat="1" applyBorder="1" applyAlignment="1">
      <alignment/>
    </xf>
    <xf numFmtId="0" fontId="2" fillId="0" borderId="0" xfId="0" applyFont="1" applyAlignment="1">
      <alignment wrapText="1"/>
    </xf>
    <xf numFmtId="0" fontId="0" fillId="0" borderId="0" xfId="0" applyAlignment="1">
      <alignment horizontal="right"/>
    </xf>
    <xf numFmtId="0" fontId="10" fillId="0" borderId="15" xfId="0" applyFont="1" applyBorder="1" applyAlignment="1">
      <alignment/>
    </xf>
    <xf numFmtId="0" fontId="0" fillId="0" borderId="16" xfId="0" applyBorder="1" applyAlignment="1">
      <alignment/>
    </xf>
    <xf numFmtId="0" fontId="13" fillId="31" borderId="17" xfId="55" applyFont="1" applyBorder="1" applyAlignment="1">
      <alignment vertical="top" wrapText="1"/>
    </xf>
    <xf numFmtId="0" fontId="11" fillId="0" borderId="18" xfId="0" applyFont="1" applyBorder="1" applyAlignment="1">
      <alignment horizontal="center" vertical="center"/>
    </xf>
    <xf numFmtId="0" fontId="14" fillId="26" borderId="17" xfId="39" applyFont="1" applyBorder="1" applyAlignment="1">
      <alignment vertical="top"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2" fillId="0" borderId="21" xfId="0" applyFont="1" applyBorder="1" applyAlignment="1">
      <alignment/>
    </xf>
    <xf numFmtId="0" fontId="2" fillId="0" borderId="22" xfId="0" applyFont="1" applyBorder="1" applyAlignment="1">
      <alignment/>
    </xf>
    <xf numFmtId="174" fontId="0" fillId="0" borderId="0" xfId="0" applyNumberFormat="1" applyBorder="1" applyAlignment="1">
      <alignment/>
    </xf>
    <xf numFmtId="8" fontId="0" fillId="0" borderId="0" xfId="0" applyNumberFormat="1" applyBorder="1" applyAlignment="1">
      <alignment/>
    </xf>
    <xf numFmtId="0" fontId="0" fillId="0" borderId="0" xfId="0" applyAlignment="1">
      <alignment vertical="top"/>
    </xf>
    <xf numFmtId="0" fontId="15" fillId="29" borderId="21" xfId="47" applyFont="1" applyBorder="1" applyAlignment="1">
      <alignment horizontal="right"/>
    </xf>
    <xf numFmtId="0" fontId="6" fillId="0" borderId="0" xfId="0" applyFont="1" applyAlignment="1">
      <alignment vertical="center" wrapText="1"/>
    </xf>
    <xf numFmtId="0" fontId="16" fillId="0" borderId="0" xfId="0" applyFont="1" applyAlignment="1">
      <alignment vertical="center" wrapText="1"/>
    </xf>
    <xf numFmtId="0" fontId="0" fillId="0" borderId="0" xfId="0" applyAlignment="1">
      <alignment horizontal="left" vertical="top"/>
    </xf>
    <xf numFmtId="0" fontId="2" fillId="0" borderId="23" xfId="0" applyFont="1"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6" xfId="0" applyBorder="1" applyAlignment="1">
      <alignment horizontal="left" vertical="top"/>
    </xf>
    <xf numFmtId="0" fontId="0" fillId="0" borderId="27" xfId="0" applyBorder="1" applyAlignment="1">
      <alignment/>
    </xf>
    <xf numFmtId="0" fontId="2" fillId="0" borderId="27" xfId="0" applyFont="1" applyBorder="1" applyAlignment="1">
      <alignment horizontal="left"/>
    </xf>
    <xf numFmtId="0" fontId="2" fillId="0" borderId="0" xfId="0" applyFont="1" applyBorder="1" applyAlignment="1">
      <alignment/>
    </xf>
    <xf numFmtId="173" fontId="1" fillId="0" borderId="0" xfId="42" applyNumberFormat="1" applyFont="1" applyBorder="1" applyAlignment="1">
      <alignment/>
    </xf>
    <xf numFmtId="43" fontId="0" fillId="0" borderId="0" xfId="0" applyNumberFormat="1" applyBorder="1" applyAlignment="1">
      <alignment/>
    </xf>
    <xf numFmtId="0" fontId="2" fillId="0" borderId="27" xfId="0" applyFont="1" applyBorder="1" applyAlignment="1">
      <alignment/>
    </xf>
    <xf numFmtId="9" fontId="1" fillId="0" borderId="0" xfId="58" applyFont="1" applyBorder="1" applyAlignment="1">
      <alignment/>
    </xf>
    <xf numFmtId="0" fontId="0" fillId="0" borderId="27" xfId="0" applyBorder="1" applyAlignment="1">
      <alignment horizontal="right"/>
    </xf>
    <xf numFmtId="0" fontId="0" fillId="0" borderId="28" xfId="0" applyBorder="1" applyAlignment="1">
      <alignment/>
    </xf>
    <xf numFmtId="0" fontId="2" fillId="0" borderId="24" xfId="0" applyFont="1" applyBorder="1" applyAlignment="1">
      <alignment/>
    </xf>
    <xf numFmtId="0" fontId="51" fillId="31" borderId="26" xfId="55" applyBorder="1" applyAlignment="1">
      <alignment/>
    </xf>
    <xf numFmtId="0" fontId="0" fillId="0" borderId="29" xfId="0" applyBorder="1" applyAlignment="1">
      <alignment/>
    </xf>
    <xf numFmtId="0" fontId="0" fillId="0" borderId="30" xfId="0" applyBorder="1" applyAlignment="1">
      <alignment/>
    </xf>
    <xf numFmtId="0" fontId="40" fillId="26" borderId="28" xfId="39" applyBorder="1" applyAlignment="1">
      <alignment/>
    </xf>
    <xf numFmtId="3" fontId="0" fillId="0" borderId="0" xfId="0" applyNumberFormat="1" applyBorder="1" applyAlignment="1">
      <alignment/>
    </xf>
    <xf numFmtId="0" fontId="40" fillId="26" borderId="26" xfId="39" applyBorder="1" applyAlignment="1">
      <alignment/>
    </xf>
    <xf numFmtId="0" fontId="0" fillId="0" borderId="27" xfId="0" applyFont="1" applyBorder="1" applyAlignment="1">
      <alignment/>
    </xf>
    <xf numFmtId="9" fontId="0" fillId="0" borderId="0" xfId="0" applyNumberFormat="1" applyBorder="1" applyAlignment="1">
      <alignment/>
    </xf>
    <xf numFmtId="0" fontId="44" fillId="29" borderId="27" xfId="47" applyBorder="1" applyAlignment="1">
      <alignment/>
    </xf>
    <xf numFmtId="0" fontId="44" fillId="29" borderId="0" xfId="47" applyBorder="1" applyAlignment="1">
      <alignment/>
    </xf>
    <xf numFmtId="0" fontId="44" fillId="29" borderId="29" xfId="47" applyBorder="1" applyAlignment="1">
      <alignment/>
    </xf>
    <xf numFmtId="0" fontId="44" fillId="29" borderId="30" xfId="47" applyBorder="1" applyAlignment="1">
      <alignment/>
    </xf>
    <xf numFmtId="0" fontId="0" fillId="0" borderId="21" xfId="0" applyBorder="1" applyAlignment="1">
      <alignment wrapText="1"/>
    </xf>
    <xf numFmtId="0" fontId="0" fillId="0" borderId="21" xfId="0" applyBorder="1" applyAlignment="1">
      <alignment/>
    </xf>
    <xf numFmtId="0" fontId="0" fillId="0" borderId="21" xfId="0" applyFont="1" applyBorder="1" applyAlignment="1">
      <alignment/>
    </xf>
    <xf numFmtId="0" fontId="17" fillId="30" borderId="31" xfId="53" applyFont="1" applyBorder="1" applyAlignment="1">
      <alignment/>
    </xf>
    <xf numFmtId="0" fontId="49" fillId="30" borderId="21" xfId="53" applyBorder="1" applyAlignment="1">
      <alignment/>
    </xf>
    <xf numFmtId="173" fontId="9" fillId="33" borderId="21" xfId="42" applyNumberFormat="1" applyFont="1" applyFill="1" applyBorder="1" applyAlignment="1">
      <alignment/>
    </xf>
    <xf numFmtId="9" fontId="9" fillId="33" borderId="21" xfId="58" applyFont="1" applyFill="1" applyBorder="1" applyAlignment="1">
      <alignment/>
    </xf>
    <xf numFmtId="9" fontId="1" fillId="0" borderId="21" xfId="58" applyFont="1" applyBorder="1" applyAlignment="1">
      <alignment/>
    </xf>
    <xf numFmtId="9" fontId="49" fillId="30" borderId="21" xfId="53" applyNumberFormat="1" applyBorder="1" applyAlignment="1">
      <alignment/>
    </xf>
    <xf numFmtId="0" fontId="18" fillId="0" borderId="0" xfId="0" applyFont="1" applyAlignment="1">
      <alignment vertical="center" wrapText="1"/>
    </xf>
    <xf numFmtId="0" fontId="6" fillId="0" borderId="0" xfId="0" applyFont="1" applyAlignment="1">
      <alignment vertical="center" wrapText="1"/>
    </xf>
    <xf numFmtId="0" fontId="19" fillId="0" borderId="0" xfId="0" applyFont="1" applyAlignment="1">
      <alignment vertical="center" wrapText="1"/>
    </xf>
    <xf numFmtId="0" fontId="6" fillId="0" borderId="0" xfId="0" applyFont="1" applyAlignment="1">
      <alignment horizontal="left" vertical="center" wrapText="1"/>
    </xf>
    <xf numFmtId="0" fontId="0" fillId="34" borderId="0" xfId="0" applyFill="1" applyAlignment="1">
      <alignment/>
    </xf>
    <xf numFmtId="0" fontId="0" fillId="34" borderId="0" xfId="0" applyFill="1" applyAlignment="1">
      <alignment horizontal="left" vertical="top"/>
    </xf>
    <xf numFmtId="0" fontId="0" fillId="34" borderId="0" xfId="0" applyFill="1" applyBorder="1" applyAlignment="1">
      <alignment/>
    </xf>
    <xf numFmtId="174" fontId="20" fillId="34" borderId="0" xfId="0" applyNumberFormat="1" applyFont="1" applyFill="1" applyBorder="1" applyAlignment="1">
      <alignment/>
    </xf>
    <xf numFmtId="174" fontId="0" fillId="34" borderId="0" xfId="0" applyNumberFormat="1" applyFill="1" applyBorder="1" applyAlignment="1">
      <alignment/>
    </xf>
    <xf numFmtId="0" fontId="20" fillId="34" borderId="0" xfId="0" applyFont="1" applyFill="1" applyBorder="1" applyAlignment="1">
      <alignment/>
    </xf>
    <xf numFmtId="175" fontId="0" fillId="34" borderId="0" xfId="0" applyNumberFormat="1" applyFill="1" applyBorder="1" applyAlignment="1">
      <alignment/>
    </xf>
    <xf numFmtId="8" fontId="0" fillId="34" borderId="0" xfId="0" applyNumberFormat="1" applyFill="1" applyBorder="1" applyAlignment="1">
      <alignment/>
    </xf>
    <xf numFmtId="0" fontId="0" fillId="0" borderId="0" xfId="0" applyFill="1" applyAlignment="1">
      <alignment/>
    </xf>
    <xf numFmtId="173" fontId="1" fillId="0" borderId="0" xfId="42" applyNumberFormat="1" applyFont="1" applyBorder="1" applyAlignment="1">
      <alignment horizontal="right"/>
    </xf>
    <xf numFmtId="0" fontId="0" fillId="0" borderId="0" xfId="0" applyAlignment="1">
      <alignment wrapText="1"/>
    </xf>
    <xf numFmtId="0" fontId="21" fillId="0" borderId="0" xfId="0" applyFont="1" applyAlignment="1">
      <alignment/>
    </xf>
    <xf numFmtId="0" fontId="0" fillId="0" borderId="0" xfId="0" applyAlignment="1">
      <alignment vertical="center" wrapText="1"/>
    </xf>
    <xf numFmtId="0" fontId="1" fillId="0" borderId="27" xfId="0" applyFont="1" applyBorder="1" applyAlignment="1">
      <alignment/>
    </xf>
    <xf numFmtId="0" fontId="5" fillId="0" borderId="26" xfId="0" applyFont="1" applyBorder="1" applyAlignment="1">
      <alignment/>
    </xf>
    <xf numFmtId="0" fontId="22" fillId="0" borderId="27" xfId="0" applyFont="1" applyBorder="1" applyAlignment="1">
      <alignment/>
    </xf>
    <xf numFmtId="0" fontId="5" fillId="0" borderId="0" xfId="0" applyFont="1" applyAlignment="1">
      <alignment/>
    </xf>
    <xf numFmtId="6" fontId="44" fillId="29" borderId="21" xfId="47" applyNumberFormat="1" applyBorder="1" applyAlignment="1">
      <alignment horizontal="right"/>
    </xf>
    <xf numFmtId="173" fontId="0" fillId="0" borderId="0" xfId="0" applyNumberFormat="1" applyBorder="1" applyAlignment="1">
      <alignment horizontal="right"/>
    </xf>
    <xf numFmtId="0" fontId="6" fillId="0" borderId="0" xfId="0" applyFont="1" applyAlignment="1">
      <alignment vertical="center" wrapText="1"/>
    </xf>
    <xf numFmtId="0" fontId="56" fillId="0" borderId="0" xfId="0" applyFont="1" applyAlignment="1">
      <alignment/>
    </xf>
    <xf numFmtId="0" fontId="0" fillId="0" borderId="0" xfId="0" applyFill="1" applyAlignment="1">
      <alignment/>
    </xf>
    <xf numFmtId="0" fontId="0" fillId="0" borderId="21" xfId="0" applyFill="1" applyBorder="1" applyAlignment="1">
      <alignment vertical="center" wrapText="1"/>
    </xf>
    <xf numFmtId="0" fontId="23" fillId="0" borderId="26" xfId="0" applyFont="1" applyBorder="1" applyAlignment="1">
      <alignment vertical="top" wrapText="1"/>
    </xf>
    <xf numFmtId="0" fontId="0" fillId="0" borderId="27" xfId="0" applyBorder="1" applyAlignment="1">
      <alignment horizontal="left" wrapText="1"/>
    </xf>
    <xf numFmtId="0" fontId="0" fillId="0" borderId="0" xfId="0" applyBorder="1" applyAlignment="1">
      <alignment horizontal="left" wrapText="1"/>
    </xf>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0" fillId="0" borderId="27" xfId="0" applyBorder="1" applyAlignment="1">
      <alignment horizontal="left" vertical="top" wrapText="1"/>
    </xf>
    <xf numFmtId="0" fontId="0" fillId="0" borderId="0" xfId="0" applyBorder="1" applyAlignment="1">
      <alignment horizontal="left" vertical="top" wrapText="1"/>
    </xf>
    <xf numFmtId="0" fontId="23" fillId="0" borderId="16" xfId="0" applyFont="1" applyBorder="1" applyAlignment="1">
      <alignment wrapText="1"/>
    </xf>
    <xf numFmtId="0" fontId="23" fillId="0" borderId="16" xfId="0" applyFont="1" applyBorder="1" applyAlignment="1">
      <alignment vertical="top" wrapText="1"/>
    </xf>
    <xf numFmtId="0" fontId="0" fillId="0" borderId="27" xfId="0" applyBorder="1" applyAlignment="1">
      <alignment vertical="top" wrapText="1"/>
    </xf>
    <xf numFmtId="0" fontId="0" fillId="0" borderId="0" xfId="0"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22</xdr:row>
      <xdr:rowOff>76200</xdr:rowOff>
    </xdr:from>
    <xdr:to>
      <xdr:col>0</xdr:col>
      <xdr:colOff>6505575</xdr:colOff>
      <xdr:row>23</xdr:row>
      <xdr:rowOff>1381125</xdr:rowOff>
    </xdr:to>
    <xdr:pic>
      <xdr:nvPicPr>
        <xdr:cNvPr id="1" name="Picture 7" descr="logoeoaEN.jpg"/>
        <xdr:cNvPicPr preferRelativeResize="1">
          <a:picLocks noChangeAspect="1"/>
        </xdr:cNvPicPr>
      </xdr:nvPicPr>
      <xdr:blipFill>
        <a:blip r:embed="rId1"/>
        <a:stretch>
          <a:fillRect/>
        </a:stretch>
      </xdr:blipFill>
      <xdr:spPr>
        <a:xfrm>
          <a:off x="200025" y="6791325"/>
          <a:ext cx="6305550" cy="2800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R75"/>
  <sheetViews>
    <sheetView zoomScale="125" zoomScaleNormal="125" zoomScalePageLayoutView="0" workbookViewId="0" topLeftCell="A1">
      <selection activeCell="A11" sqref="A11"/>
    </sheetView>
  </sheetViews>
  <sheetFormatPr defaultColWidth="11.00390625" defaultRowHeight="15.75"/>
  <cols>
    <col min="1" max="1" width="100.375" style="0" customWidth="1"/>
  </cols>
  <sheetData>
    <row r="1" spans="1:18" ht="15.75">
      <c r="A1" s="91" t="s">
        <v>141</v>
      </c>
      <c r="B1" s="71"/>
      <c r="C1" s="71"/>
      <c r="D1" s="71"/>
      <c r="E1" s="71"/>
      <c r="F1" s="71"/>
      <c r="G1" s="71"/>
      <c r="H1" s="71"/>
      <c r="I1" s="71"/>
      <c r="J1" s="71"/>
      <c r="K1" s="71"/>
      <c r="L1" s="71"/>
      <c r="M1" s="71"/>
      <c r="N1" s="71"/>
      <c r="O1" s="71"/>
      <c r="P1" s="71"/>
      <c r="Q1" s="71"/>
      <c r="R1" s="71"/>
    </row>
    <row r="2" spans="2:18" ht="15.75">
      <c r="B2" s="71"/>
      <c r="C2" s="71"/>
      <c r="D2" s="71"/>
      <c r="E2" s="71"/>
      <c r="F2" s="71"/>
      <c r="G2" s="71"/>
      <c r="H2" s="71"/>
      <c r="I2" s="71"/>
      <c r="J2" s="71"/>
      <c r="K2" s="71"/>
      <c r="L2" s="71"/>
      <c r="M2" s="71"/>
      <c r="N2" s="71"/>
      <c r="O2" s="71"/>
      <c r="P2" s="71"/>
      <c r="Q2" s="71"/>
      <c r="R2" s="71"/>
    </row>
    <row r="3" spans="1:18" ht="21">
      <c r="A3" s="69" t="s">
        <v>124</v>
      </c>
      <c r="B3" s="71"/>
      <c r="C3" s="71"/>
      <c r="D3" s="71"/>
      <c r="E3" s="71"/>
      <c r="F3" s="71"/>
      <c r="G3" s="71"/>
      <c r="H3" s="71"/>
      <c r="I3" s="71"/>
      <c r="J3" s="71"/>
      <c r="K3" s="71"/>
      <c r="L3" s="71"/>
      <c r="M3" s="71"/>
      <c r="N3" s="71"/>
      <c r="O3" s="71"/>
      <c r="P3" s="71"/>
      <c r="Q3" s="71"/>
      <c r="R3" s="71"/>
    </row>
    <row r="4" spans="1:18" ht="15.75">
      <c r="A4" s="1" t="s">
        <v>41</v>
      </c>
      <c r="B4" s="71"/>
      <c r="C4" s="71"/>
      <c r="D4" s="71"/>
      <c r="E4" s="71"/>
      <c r="F4" s="71"/>
      <c r="G4" s="71"/>
      <c r="H4" s="71"/>
      <c r="I4" s="71"/>
      <c r="J4" s="71"/>
      <c r="K4" s="71"/>
      <c r="L4" s="71"/>
      <c r="M4" s="71"/>
      <c r="N4" s="71"/>
      <c r="O4" s="71"/>
      <c r="P4" s="71"/>
      <c r="Q4" s="71"/>
      <c r="R4" s="71"/>
    </row>
    <row r="5" spans="2:18" ht="15.75">
      <c r="B5" s="71"/>
      <c r="C5" s="71"/>
      <c r="D5" s="71"/>
      <c r="E5" s="71"/>
      <c r="F5" s="71"/>
      <c r="G5" s="71"/>
      <c r="H5" s="71"/>
      <c r="I5" s="71"/>
      <c r="J5" s="71"/>
      <c r="K5" s="71"/>
      <c r="L5" s="71"/>
      <c r="M5" s="71"/>
      <c r="N5" s="71"/>
      <c r="O5" s="71"/>
      <c r="P5" s="71"/>
      <c r="Q5" s="71"/>
      <c r="R5" s="71"/>
    </row>
    <row r="6" spans="1:18" ht="15.75">
      <c r="A6" t="s">
        <v>18</v>
      </c>
      <c r="B6" s="71"/>
      <c r="C6" s="71"/>
      <c r="D6" s="71"/>
      <c r="E6" s="71"/>
      <c r="F6" s="71"/>
      <c r="G6" s="71"/>
      <c r="H6" s="71"/>
      <c r="I6" s="71"/>
      <c r="J6" s="71"/>
      <c r="K6" s="71"/>
      <c r="L6" s="71"/>
      <c r="M6" s="71"/>
      <c r="N6" s="71"/>
      <c r="O6" s="71"/>
      <c r="P6" s="71"/>
      <c r="Q6" s="71"/>
      <c r="R6" s="71"/>
    </row>
    <row r="7" spans="2:18" ht="15.75">
      <c r="B7" s="71"/>
      <c r="C7" s="71"/>
      <c r="D7" s="71"/>
      <c r="E7" s="71"/>
      <c r="F7" s="71"/>
      <c r="G7" s="71"/>
      <c r="H7" s="71"/>
      <c r="I7" s="71"/>
      <c r="J7" s="71"/>
      <c r="K7" s="71"/>
      <c r="L7" s="71"/>
      <c r="M7" s="71"/>
      <c r="N7" s="71"/>
      <c r="O7" s="71"/>
      <c r="P7" s="71"/>
      <c r="Q7" s="71"/>
      <c r="R7" s="71"/>
    </row>
    <row r="8" spans="1:18" ht="15.75">
      <c r="A8" t="s">
        <v>37</v>
      </c>
      <c r="B8" s="71"/>
      <c r="C8" s="71"/>
      <c r="D8" s="71"/>
      <c r="E8" s="71"/>
      <c r="F8" s="71"/>
      <c r="G8" s="71"/>
      <c r="H8" s="71"/>
      <c r="I8" s="71"/>
      <c r="J8" s="71"/>
      <c r="K8" s="71"/>
      <c r="L8" s="71"/>
      <c r="M8" s="71"/>
      <c r="N8" s="71"/>
      <c r="O8" s="71"/>
      <c r="P8" s="71"/>
      <c r="Q8" s="71"/>
      <c r="R8" s="71"/>
    </row>
    <row r="9" spans="1:18" ht="15.75">
      <c r="A9" t="s">
        <v>38</v>
      </c>
      <c r="B9" s="71"/>
      <c r="C9" s="71"/>
      <c r="D9" s="71"/>
      <c r="E9" s="71"/>
      <c r="F9" s="71"/>
      <c r="G9" s="71"/>
      <c r="H9" s="71"/>
      <c r="I9" s="71"/>
      <c r="J9" s="71"/>
      <c r="K9" s="71"/>
      <c r="L9" s="71"/>
      <c r="M9" s="71"/>
      <c r="N9" s="71"/>
      <c r="O9" s="71"/>
      <c r="P9" s="71"/>
      <c r="Q9" s="71"/>
      <c r="R9" s="71"/>
    </row>
    <row r="10" spans="1:18" ht="15.75">
      <c r="A10" t="s">
        <v>7</v>
      </c>
      <c r="B10" s="71"/>
      <c r="C10" s="71"/>
      <c r="D10" s="71"/>
      <c r="E10" s="71"/>
      <c r="F10" s="71"/>
      <c r="G10" s="71"/>
      <c r="H10" s="71"/>
      <c r="I10" s="71"/>
      <c r="J10" s="71"/>
      <c r="K10" s="71"/>
      <c r="L10" s="71"/>
      <c r="M10" s="71"/>
      <c r="N10" s="71"/>
      <c r="O10" s="71"/>
      <c r="P10" s="71"/>
      <c r="Q10" s="71"/>
      <c r="R10" s="71"/>
    </row>
    <row r="11" spans="1:18" ht="15.75">
      <c r="A11" t="s">
        <v>39</v>
      </c>
      <c r="B11" s="71"/>
      <c r="C11" s="71"/>
      <c r="D11" s="71"/>
      <c r="E11" s="71"/>
      <c r="F11" s="71"/>
      <c r="G11" s="71"/>
      <c r="H11" s="71"/>
      <c r="I11" s="71"/>
      <c r="J11" s="71"/>
      <c r="K11" s="71"/>
      <c r="L11" s="71"/>
      <c r="M11" s="71"/>
      <c r="N11" s="71"/>
      <c r="O11" s="71"/>
      <c r="P11" s="71"/>
      <c r="Q11" s="71"/>
      <c r="R11" s="71"/>
    </row>
    <row r="12" spans="1:18" ht="15.75">
      <c r="A12" t="s">
        <v>9</v>
      </c>
      <c r="B12" s="71"/>
      <c r="C12" s="71"/>
      <c r="D12" s="71"/>
      <c r="E12" s="71"/>
      <c r="F12" s="71"/>
      <c r="G12" s="71"/>
      <c r="H12" s="71"/>
      <c r="I12" s="71"/>
      <c r="J12" s="71"/>
      <c r="K12" s="71"/>
      <c r="L12" s="71"/>
      <c r="M12" s="71"/>
      <c r="N12" s="71"/>
      <c r="O12" s="71"/>
      <c r="P12" s="71"/>
      <c r="Q12" s="71"/>
      <c r="R12" s="71"/>
    </row>
    <row r="13" spans="1:18" ht="15.75">
      <c r="A13" t="s">
        <v>19</v>
      </c>
      <c r="B13" s="71"/>
      <c r="C13" s="71"/>
      <c r="D13" s="71"/>
      <c r="E13" s="71"/>
      <c r="F13" s="71"/>
      <c r="G13" s="71"/>
      <c r="H13" s="71"/>
      <c r="I13" s="71"/>
      <c r="J13" s="71"/>
      <c r="K13" s="71"/>
      <c r="L13" s="71"/>
      <c r="M13" s="71"/>
      <c r="N13" s="71"/>
      <c r="O13" s="71"/>
      <c r="P13" s="71"/>
      <c r="Q13" s="71"/>
      <c r="R13" s="71"/>
    </row>
    <row r="14" spans="1:18" ht="15.75">
      <c r="A14" t="s">
        <v>40</v>
      </c>
      <c r="B14" s="71"/>
      <c r="C14" s="71"/>
      <c r="D14" s="71"/>
      <c r="E14" s="71"/>
      <c r="F14" s="71"/>
      <c r="G14" s="71"/>
      <c r="H14" s="71"/>
      <c r="I14" s="71"/>
      <c r="J14" s="71"/>
      <c r="K14" s="71"/>
      <c r="L14" s="71"/>
      <c r="M14" s="71"/>
      <c r="N14" s="71"/>
      <c r="O14" s="71"/>
      <c r="P14" s="71"/>
      <c r="Q14" s="71"/>
      <c r="R14" s="71"/>
    </row>
    <row r="15" spans="1:18" ht="15.75">
      <c r="A15" t="s">
        <v>11</v>
      </c>
      <c r="B15" s="71"/>
      <c r="C15" s="71"/>
      <c r="D15" s="71"/>
      <c r="E15" s="71"/>
      <c r="F15" s="71"/>
      <c r="G15" s="71"/>
      <c r="H15" s="71"/>
      <c r="I15" s="71"/>
      <c r="J15" s="71"/>
      <c r="K15" s="71"/>
      <c r="L15" s="71"/>
      <c r="M15" s="71"/>
      <c r="N15" s="71"/>
      <c r="O15" s="71"/>
      <c r="P15" s="71"/>
      <c r="Q15" s="71"/>
      <c r="R15" s="71"/>
    </row>
    <row r="16" spans="2:18" ht="15.75">
      <c r="B16" s="71"/>
      <c r="C16" s="71"/>
      <c r="D16" s="71"/>
      <c r="E16" s="71"/>
      <c r="F16" s="71"/>
      <c r="G16" s="71"/>
      <c r="H16" s="71"/>
      <c r="I16" s="71"/>
      <c r="J16" s="71"/>
      <c r="K16" s="71"/>
      <c r="L16" s="71"/>
      <c r="M16" s="71"/>
      <c r="N16" s="71"/>
      <c r="O16" s="71"/>
      <c r="P16" s="71"/>
      <c r="Q16" s="71"/>
      <c r="R16" s="71"/>
    </row>
    <row r="17" spans="1:18" ht="54" customHeight="1">
      <c r="A17" s="83" t="s">
        <v>43</v>
      </c>
      <c r="B17" s="71"/>
      <c r="C17" s="71"/>
      <c r="D17" s="71"/>
      <c r="E17" s="71"/>
      <c r="F17" s="71"/>
      <c r="G17" s="71"/>
      <c r="H17" s="71"/>
      <c r="I17" s="71"/>
      <c r="J17" s="71"/>
      <c r="K17" s="71"/>
      <c r="L17" s="71"/>
      <c r="M17" s="71"/>
      <c r="N17" s="71"/>
      <c r="O17" s="71"/>
      <c r="P17" s="71"/>
      <c r="Q17" s="71"/>
      <c r="R17" s="71"/>
    </row>
    <row r="18" spans="1:18" ht="30" customHeight="1">
      <c r="A18" s="83" t="s">
        <v>44</v>
      </c>
      <c r="B18" s="71"/>
      <c r="C18" s="71"/>
      <c r="D18" s="71"/>
      <c r="E18" s="71"/>
      <c r="F18" s="71"/>
      <c r="G18" s="71"/>
      <c r="H18" s="71"/>
      <c r="I18" s="71"/>
      <c r="J18" s="71"/>
      <c r="K18" s="71"/>
      <c r="L18" s="71"/>
      <c r="M18" s="71"/>
      <c r="N18" s="71"/>
      <c r="O18" s="71"/>
      <c r="P18" s="71"/>
      <c r="Q18" s="71"/>
      <c r="R18" s="71"/>
    </row>
    <row r="19" spans="1:18" ht="31.5">
      <c r="A19" s="81" t="s">
        <v>1</v>
      </c>
      <c r="B19" s="71"/>
      <c r="C19" s="71"/>
      <c r="D19" s="71"/>
      <c r="E19" s="71"/>
      <c r="F19" s="71"/>
      <c r="G19" s="71"/>
      <c r="H19" s="71"/>
      <c r="I19" s="71"/>
      <c r="J19" s="71"/>
      <c r="K19" s="71"/>
      <c r="L19" s="71"/>
      <c r="M19" s="71"/>
      <c r="N19" s="71"/>
      <c r="O19" s="71"/>
      <c r="P19" s="71"/>
      <c r="Q19" s="71"/>
      <c r="R19" s="71"/>
    </row>
    <row r="20" spans="2:18" ht="15.75">
      <c r="B20" s="71"/>
      <c r="C20" s="71"/>
      <c r="D20" s="71"/>
      <c r="E20" s="71"/>
      <c r="F20" s="71"/>
      <c r="G20" s="71"/>
      <c r="H20" s="71"/>
      <c r="I20" s="71"/>
      <c r="J20" s="71"/>
      <c r="K20" s="71"/>
      <c r="L20" s="71"/>
      <c r="M20" s="71"/>
      <c r="N20" s="71"/>
      <c r="O20" s="71"/>
      <c r="P20" s="71"/>
      <c r="Q20" s="71"/>
      <c r="R20" s="71"/>
    </row>
    <row r="21" spans="1:18" ht="78.75">
      <c r="A21" s="81" t="s">
        <v>0</v>
      </c>
      <c r="B21" s="71"/>
      <c r="C21" s="71"/>
      <c r="D21" s="71"/>
      <c r="E21" s="71"/>
      <c r="F21" s="71"/>
      <c r="G21" s="71"/>
      <c r="H21" s="71"/>
      <c r="I21" s="71"/>
      <c r="J21" s="71"/>
      <c r="K21" s="71"/>
      <c r="L21" s="71"/>
      <c r="M21" s="71"/>
      <c r="N21" s="71"/>
      <c r="O21" s="71"/>
      <c r="P21" s="71"/>
      <c r="Q21" s="71"/>
      <c r="R21" s="71"/>
    </row>
    <row r="22" spans="1:18" ht="61.5" customHeight="1">
      <c r="A22" s="13" t="s">
        <v>2</v>
      </c>
      <c r="B22" s="71"/>
      <c r="C22" s="71"/>
      <c r="D22" s="71"/>
      <c r="E22" s="71"/>
      <c r="F22" s="71"/>
      <c r="G22" s="71"/>
      <c r="H22" s="71"/>
      <c r="I22" s="71"/>
      <c r="J22" s="71"/>
      <c r="K22" s="71"/>
      <c r="L22" s="71"/>
      <c r="M22" s="71"/>
      <c r="N22" s="71"/>
      <c r="O22" s="71"/>
      <c r="P22" s="71"/>
      <c r="Q22" s="71"/>
      <c r="R22" s="71"/>
    </row>
    <row r="23" spans="1:18" ht="117.75" customHeight="1">
      <c r="A23" s="92"/>
      <c r="B23" s="71"/>
      <c r="C23" s="71"/>
      <c r="D23" s="71"/>
      <c r="E23" s="71"/>
      <c r="F23" s="71"/>
      <c r="G23" s="71"/>
      <c r="H23" s="71"/>
      <c r="I23" s="71"/>
      <c r="J23" s="71"/>
      <c r="K23" s="71"/>
      <c r="L23" s="71"/>
      <c r="M23" s="71"/>
      <c r="N23" s="71"/>
      <c r="O23" s="71"/>
      <c r="P23" s="71"/>
      <c r="Q23" s="71"/>
      <c r="R23" s="71"/>
    </row>
    <row r="24" spans="1:18" ht="114.75" customHeight="1">
      <c r="A24" s="92"/>
      <c r="B24" s="71"/>
      <c r="C24" s="71"/>
      <c r="D24" s="71"/>
      <c r="E24" s="71"/>
      <c r="F24" s="71"/>
      <c r="G24" s="71"/>
      <c r="H24" s="71"/>
      <c r="I24" s="71"/>
      <c r="J24" s="71"/>
      <c r="K24" s="71"/>
      <c r="L24" s="71"/>
      <c r="M24" s="71"/>
      <c r="N24" s="71"/>
      <c r="O24" s="71"/>
      <c r="P24" s="71"/>
      <c r="Q24" s="71"/>
      <c r="R24" s="71"/>
    </row>
    <row r="25" spans="1:18" ht="15.75">
      <c r="A25" s="71"/>
      <c r="B25" s="71"/>
      <c r="C25" s="71"/>
      <c r="D25" s="71"/>
      <c r="E25" s="71"/>
      <c r="F25" s="71"/>
      <c r="G25" s="71"/>
      <c r="H25" s="71"/>
      <c r="I25" s="71"/>
      <c r="J25" s="71"/>
      <c r="K25" s="71"/>
      <c r="L25" s="71"/>
      <c r="M25" s="71"/>
      <c r="N25" s="71"/>
      <c r="O25" s="71"/>
      <c r="P25" s="71"/>
      <c r="Q25" s="71"/>
      <c r="R25" s="71"/>
    </row>
    <row r="26" spans="1:18" ht="15.75">
      <c r="A26" s="71"/>
      <c r="B26" s="71"/>
      <c r="C26" s="71"/>
      <c r="D26" s="71"/>
      <c r="E26" s="71"/>
      <c r="F26" s="71"/>
      <c r="G26" s="71"/>
      <c r="H26" s="71"/>
      <c r="I26" s="71"/>
      <c r="J26" s="71"/>
      <c r="K26" s="71"/>
      <c r="L26" s="71"/>
      <c r="M26" s="71"/>
      <c r="N26" s="71"/>
      <c r="O26" s="71"/>
      <c r="P26" s="71"/>
      <c r="Q26" s="71"/>
      <c r="R26" s="71"/>
    </row>
    <row r="27" spans="1:18" ht="15.75">
      <c r="A27" s="71"/>
      <c r="B27" s="71"/>
      <c r="C27" s="71"/>
      <c r="D27" s="71"/>
      <c r="E27" s="71"/>
      <c r="F27" s="71"/>
      <c r="G27" s="71"/>
      <c r="H27" s="71"/>
      <c r="I27" s="71"/>
      <c r="J27" s="71"/>
      <c r="K27" s="71"/>
      <c r="L27" s="71"/>
      <c r="M27" s="71"/>
      <c r="N27" s="71"/>
      <c r="O27" s="71"/>
      <c r="P27" s="71"/>
      <c r="Q27" s="71"/>
      <c r="R27" s="71"/>
    </row>
    <row r="28" spans="1:18" ht="15.75">
      <c r="A28" s="71"/>
      <c r="B28" s="71"/>
      <c r="C28" s="71"/>
      <c r="D28" s="71"/>
      <c r="E28" s="71"/>
      <c r="F28" s="71"/>
      <c r="G28" s="71"/>
      <c r="H28" s="71"/>
      <c r="I28" s="71"/>
      <c r="J28" s="71"/>
      <c r="K28" s="71"/>
      <c r="L28" s="71"/>
      <c r="M28" s="71"/>
      <c r="N28" s="71"/>
      <c r="O28" s="71"/>
      <c r="P28" s="71"/>
      <c r="Q28" s="71"/>
      <c r="R28" s="71"/>
    </row>
    <row r="29" spans="1:18" ht="15.75">
      <c r="A29" s="71"/>
      <c r="B29" s="71"/>
      <c r="C29" s="71"/>
      <c r="D29" s="71"/>
      <c r="E29" s="71"/>
      <c r="F29" s="71"/>
      <c r="G29" s="71"/>
      <c r="H29" s="71"/>
      <c r="I29" s="71"/>
      <c r="J29" s="71"/>
      <c r="K29" s="71"/>
      <c r="L29" s="71"/>
      <c r="M29" s="71"/>
      <c r="N29" s="71"/>
      <c r="O29" s="71"/>
      <c r="P29" s="71"/>
      <c r="Q29" s="71"/>
      <c r="R29" s="71"/>
    </row>
    <row r="30" spans="1:18" ht="15.75">
      <c r="A30" s="71"/>
      <c r="B30" s="71"/>
      <c r="C30" s="71"/>
      <c r="D30" s="71"/>
      <c r="E30" s="71"/>
      <c r="F30" s="71"/>
      <c r="G30" s="71"/>
      <c r="H30" s="71"/>
      <c r="I30" s="71"/>
      <c r="J30" s="71"/>
      <c r="K30" s="71"/>
      <c r="L30" s="71"/>
      <c r="M30" s="71"/>
      <c r="N30" s="71"/>
      <c r="O30" s="71"/>
      <c r="P30" s="71"/>
      <c r="Q30" s="71"/>
      <c r="R30" s="71"/>
    </row>
    <row r="31" spans="1:18" ht="15.75">
      <c r="A31" s="71"/>
      <c r="B31" s="71"/>
      <c r="C31" s="71"/>
      <c r="D31" s="71"/>
      <c r="E31" s="71"/>
      <c r="F31" s="71"/>
      <c r="G31" s="71"/>
      <c r="H31" s="71"/>
      <c r="I31" s="71"/>
      <c r="J31" s="71"/>
      <c r="K31" s="71"/>
      <c r="L31" s="71"/>
      <c r="M31" s="71"/>
      <c r="N31" s="71"/>
      <c r="O31" s="71"/>
      <c r="P31" s="71"/>
      <c r="Q31" s="71"/>
      <c r="R31" s="71"/>
    </row>
    <row r="32" spans="1:18" ht="15.75">
      <c r="A32" s="71"/>
      <c r="B32" s="71"/>
      <c r="C32" s="71"/>
      <c r="D32" s="71"/>
      <c r="E32" s="71"/>
      <c r="F32" s="71"/>
      <c r="G32" s="71"/>
      <c r="H32" s="71"/>
      <c r="I32" s="71"/>
      <c r="J32" s="71"/>
      <c r="K32" s="71"/>
      <c r="L32" s="71"/>
      <c r="M32" s="71"/>
      <c r="N32" s="71"/>
      <c r="O32" s="71"/>
      <c r="P32" s="71"/>
      <c r="Q32" s="71"/>
      <c r="R32" s="71"/>
    </row>
    <row r="33" spans="1:18" ht="15.75">
      <c r="A33" s="71"/>
      <c r="B33" s="71"/>
      <c r="C33" s="71"/>
      <c r="D33" s="71"/>
      <c r="E33" s="71"/>
      <c r="F33" s="71"/>
      <c r="G33" s="71"/>
      <c r="H33" s="71"/>
      <c r="I33" s="71"/>
      <c r="J33" s="71"/>
      <c r="K33" s="71"/>
      <c r="L33" s="71"/>
      <c r="M33" s="71"/>
      <c r="N33" s="71"/>
      <c r="O33" s="71"/>
      <c r="P33" s="71"/>
      <c r="Q33" s="71"/>
      <c r="R33" s="71"/>
    </row>
    <row r="34" spans="1:18" ht="15.75">
      <c r="A34" s="71"/>
      <c r="B34" s="71"/>
      <c r="C34" s="71"/>
      <c r="D34" s="71"/>
      <c r="E34" s="71"/>
      <c r="F34" s="71"/>
      <c r="G34" s="71"/>
      <c r="H34" s="71"/>
      <c r="I34" s="71"/>
      <c r="J34" s="71"/>
      <c r="K34" s="71"/>
      <c r="L34" s="71"/>
      <c r="M34" s="71"/>
      <c r="N34" s="71"/>
      <c r="O34" s="71"/>
      <c r="P34" s="71"/>
      <c r="Q34" s="71"/>
      <c r="R34" s="71"/>
    </row>
    <row r="35" spans="1:18" ht="15.75">
      <c r="A35" s="71"/>
      <c r="B35" s="71"/>
      <c r="C35" s="71"/>
      <c r="D35" s="71"/>
      <c r="E35" s="71"/>
      <c r="F35" s="71"/>
      <c r="G35" s="71"/>
      <c r="H35" s="71"/>
      <c r="I35" s="71"/>
      <c r="J35" s="71"/>
      <c r="K35" s="71"/>
      <c r="L35" s="71"/>
      <c r="M35" s="71"/>
      <c r="N35" s="71"/>
      <c r="O35" s="71"/>
      <c r="P35" s="71"/>
      <c r="Q35" s="71"/>
      <c r="R35" s="71"/>
    </row>
    <row r="36" spans="1:18" ht="15.75">
      <c r="A36" s="71"/>
      <c r="B36" s="71"/>
      <c r="C36" s="71"/>
      <c r="D36" s="71"/>
      <c r="E36" s="71"/>
      <c r="F36" s="71"/>
      <c r="G36" s="71"/>
      <c r="H36" s="71"/>
      <c r="I36" s="71"/>
      <c r="J36" s="71"/>
      <c r="K36" s="71"/>
      <c r="L36" s="71"/>
      <c r="M36" s="71"/>
      <c r="N36" s="71"/>
      <c r="O36" s="71"/>
      <c r="P36" s="71"/>
      <c r="Q36" s="71"/>
      <c r="R36" s="71"/>
    </row>
    <row r="37" spans="1:18" ht="15.75">
      <c r="A37" s="71"/>
      <c r="B37" s="71"/>
      <c r="C37" s="71"/>
      <c r="D37" s="71"/>
      <c r="E37" s="71"/>
      <c r="F37" s="71"/>
      <c r="G37" s="71"/>
      <c r="H37" s="71"/>
      <c r="I37" s="71"/>
      <c r="J37" s="71"/>
      <c r="K37" s="71"/>
      <c r="L37" s="71"/>
      <c r="M37" s="71"/>
      <c r="N37" s="71"/>
      <c r="O37" s="71"/>
      <c r="P37" s="71"/>
      <c r="Q37" s="71"/>
      <c r="R37" s="71"/>
    </row>
    <row r="38" spans="1:18" ht="15.75">
      <c r="A38" s="71"/>
      <c r="B38" s="71"/>
      <c r="C38" s="71"/>
      <c r="D38" s="71"/>
      <c r="E38" s="71"/>
      <c r="F38" s="71"/>
      <c r="G38" s="71"/>
      <c r="H38" s="71"/>
      <c r="I38" s="71"/>
      <c r="J38" s="71"/>
      <c r="K38" s="71"/>
      <c r="L38" s="71"/>
      <c r="M38" s="71"/>
      <c r="N38" s="71"/>
      <c r="O38" s="71"/>
      <c r="P38" s="71"/>
      <c r="Q38" s="71"/>
      <c r="R38" s="71"/>
    </row>
    <row r="39" spans="1:18" ht="15.75">
      <c r="A39" s="71"/>
      <c r="B39" s="71"/>
      <c r="C39" s="71"/>
      <c r="D39" s="71"/>
      <c r="E39" s="71"/>
      <c r="F39" s="71"/>
      <c r="G39" s="71"/>
      <c r="H39" s="71"/>
      <c r="I39" s="71"/>
      <c r="J39" s="71"/>
      <c r="K39" s="71"/>
      <c r="L39" s="71"/>
      <c r="M39" s="71"/>
      <c r="N39" s="71"/>
      <c r="O39" s="71"/>
      <c r="P39" s="71"/>
      <c r="Q39" s="71"/>
      <c r="R39" s="71"/>
    </row>
    <row r="40" spans="1:18" ht="15.75">
      <c r="A40" s="71"/>
      <c r="B40" s="71"/>
      <c r="C40" s="71"/>
      <c r="D40" s="71"/>
      <c r="E40" s="71"/>
      <c r="F40" s="71"/>
      <c r="G40" s="71"/>
      <c r="H40" s="71"/>
      <c r="I40" s="71"/>
      <c r="J40" s="71"/>
      <c r="K40" s="71"/>
      <c r="L40" s="71"/>
      <c r="M40" s="71"/>
      <c r="N40" s="71"/>
      <c r="O40" s="71"/>
      <c r="P40" s="71"/>
      <c r="Q40" s="71"/>
      <c r="R40" s="71"/>
    </row>
    <row r="41" spans="1:18" ht="15.75">
      <c r="A41" s="71"/>
      <c r="B41" s="71"/>
      <c r="C41" s="71"/>
      <c r="D41" s="71"/>
      <c r="E41" s="71"/>
      <c r="F41" s="71"/>
      <c r="G41" s="71"/>
      <c r="H41" s="71"/>
      <c r="I41" s="71"/>
      <c r="J41" s="71"/>
      <c r="K41" s="71"/>
      <c r="L41" s="71"/>
      <c r="M41" s="71"/>
      <c r="N41" s="71"/>
      <c r="O41" s="71"/>
      <c r="P41" s="71"/>
      <c r="Q41" s="71"/>
      <c r="R41" s="71"/>
    </row>
    <row r="42" spans="1:18" ht="15.75">
      <c r="A42" s="71"/>
      <c r="B42" s="71"/>
      <c r="C42" s="71"/>
      <c r="D42" s="71"/>
      <c r="E42" s="71"/>
      <c r="F42" s="71"/>
      <c r="G42" s="71"/>
      <c r="H42" s="71"/>
      <c r="I42" s="71"/>
      <c r="J42" s="71"/>
      <c r="K42" s="71"/>
      <c r="L42" s="71"/>
      <c r="M42" s="71"/>
      <c r="N42" s="71"/>
      <c r="O42" s="71"/>
      <c r="P42" s="71"/>
      <c r="Q42" s="71"/>
      <c r="R42" s="71"/>
    </row>
    <row r="43" spans="2:18" ht="15.75">
      <c r="B43" s="71"/>
      <c r="C43" s="71"/>
      <c r="D43" s="71"/>
      <c r="E43" s="71"/>
      <c r="F43" s="71"/>
      <c r="G43" s="71"/>
      <c r="H43" s="71"/>
      <c r="I43" s="71"/>
      <c r="J43" s="71"/>
      <c r="K43" s="71"/>
      <c r="L43" s="71"/>
      <c r="M43" s="71"/>
      <c r="N43" s="71"/>
      <c r="O43" s="71"/>
      <c r="P43" s="71"/>
      <c r="Q43" s="71"/>
      <c r="R43" s="71"/>
    </row>
    <row r="44" spans="2:18" ht="15.75">
      <c r="B44" s="71"/>
      <c r="C44" s="71"/>
      <c r="D44" s="71"/>
      <c r="E44" s="71"/>
      <c r="F44" s="71"/>
      <c r="G44" s="71"/>
      <c r="H44" s="71"/>
      <c r="I44" s="71"/>
      <c r="J44" s="71"/>
      <c r="K44" s="71"/>
      <c r="L44" s="71"/>
      <c r="M44" s="71"/>
      <c r="N44" s="71"/>
      <c r="O44" s="71"/>
      <c r="P44" s="71"/>
      <c r="Q44" s="71"/>
      <c r="R44" s="71"/>
    </row>
    <row r="45" spans="2:18" ht="15.75">
      <c r="B45" s="71"/>
      <c r="C45" s="71"/>
      <c r="D45" s="71"/>
      <c r="E45" s="71"/>
      <c r="F45" s="71"/>
      <c r="G45" s="71"/>
      <c r="H45" s="71"/>
      <c r="I45" s="71"/>
      <c r="J45" s="71"/>
      <c r="K45" s="71"/>
      <c r="L45" s="71"/>
      <c r="M45" s="71"/>
      <c r="N45" s="71"/>
      <c r="O45" s="71"/>
      <c r="P45" s="71"/>
      <c r="Q45" s="71"/>
      <c r="R45" s="71"/>
    </row>
    <row r="46" spans="2:18" ht="15.75">
      <c r="B46" s="71"/>
      <c r="C46" s="71"/>
      <c r="D46" s="71"/>
      <c r="E46" s="71"/>
      <c r="F46" s="71"/>
      <c r="G46" s="71"/>
      <c r="H46" s="71"/>
      <c r="I46" s="71"/>
      <c r="J46" s="71"/>
      <c r="K46" s="71"/>
      <c r="L46" s="71"/>
      <c r="M46" s="71"/>
      <c r="N46" s="71"/>
      <c r="O46" s="71"/>
      <c r="P46" s="71"/>
      <c r="Q46" s="71"/>
      <c r="R46" s="71"/>
    </row>
    <row r="47" spans="2:18" ht="15.75">
      <c r="B47" s="71"/>
      <c r="C47" s="71"/>
      <c r="D47" s="71"/>
      <c r="E47" s="71"/>
      <c r="F47" s="71"/>
      <c r="G47" s="71"/>
      <c r="H47" s="71"/>
      <c r="I47" s="71"/>
      <c r="J47" s="71"/>
      <c r="K47" s="71"/>
      <c r="L47" s="71"/>
      <c r="M47" s="71"/>
      <c r="N47" s="71"/>
      <c r="O47" s="71"/>
      <c r="P47" s="71"/>
      <c r="Q47" s="71"/>
      <c r="R47" s="71"/>
    </row>
    <row r="48" spans="2:18" ht="15.75">
      <c r="B48" s="71"/>
      <c r="C48" s="71"/>
      <c r="D48" s="71"/>
      <c r="E48" s="71"/>
      <c r="F48" s="71"/>
      <c r="G48" s="71"/>
      <c r="H48" s="71"/>
      <c r="I48" s="71"/>
      <c r="J48" s="71"/>
      <c r="K48" s="71"/>
      <c r="L48" s="71"/>
      <c r="M48" s="71"/>
      <c r="N48" s="71"/>
      <c r="O48" s="71"/>
      <c r="P48" s="71"/>
      <c r="Q48" s="71"/>
      <c r="R48" s="71"/>
    </row>
    <row r="49" spans="2:18" ht="15.75">
      <c r="B49" s="71"/>
      <c r="C49" s="71"/>
      <c r="D49" s="71"/>
      <c r="E49" s="71"/>
      <c r="F49" s="71"/>
      <c r="G49" s="71"/>
      <c r="H49" s="71"/>
      <c r="I49" s="71"/>
      <c r="J49" s="71"/>
      <c r="K49" s="71"/>
      <c r="L49" s="71"/>
      <c r="M49" s="71"/>
      <c r="N49" s="71"/>
      <c r="O49" s="71"/>
      <c r="P49" s="71"/>
      <c r="Q49" s="71"/>
      <c r="R49" s="71"/>
    </row>
    <row r="50" spans="2:18" ht="15.75">
      <c r="B50" s="71"/>
      <c r="C50" s="71"/>
      <c r="D50" s="71"/>
      <c r="E50" s="71"/>
      <c r="F50" s="71"/>
      <c r="G50" s="71"/>
      <c r="H50" s="71"/>
      <c r="I50" s="71"/>
      <c r="J50" s="71"/>
      <c r="K50" s="71"/>
      <c r="L50" s="71"/>
      <c r="M50" s="71"/>
      <c r="N50" s="71"/>
      <c r="O50" s="71"/>
      <c r="P50" s="71"/>
      <c r="Q50" s="71"/>
      <c r="R50" s="71"/>
    </row>
    <row r="51" spans="2:18" ht="15.75">
      <c r="B51" s="71"/>
      <c r="C51" s="71"/>
      <c r="D51" s="71"/>
      <c r="E51" s="71"/>
      <c r="F51" s="71"/>
      <c r="G51" s="71"/>
      <c r="H51" s="71"/>
      <c r="I51" s="71"/>
      <c r="J51" s="71"/>
      <c r="K51" s="71"/>
      <c r="L51" s="71"/>
      <c r="M51" s="71"/>
      <c r="N51" s="71"/>
      <c r="O51" s="71"/>
      <c r="P51" s="71"/>
      <c r="Q51" s="71"/>
      <c r="R51" s="71"/>
    </row>
    <row r="52" spans="2:18" ht="15.75">
      <c r="B52" s="71"/>
      <c r="C52" s="71"/>
      <c r="D52" s="71"/>
      <c r="E52" s="71"/>
      <c r="F52" s="71"/>
      <c r="G52" s="71"/>
      <c r="H52" s="71"/>
      <c r="I52" s="71"/>
      <c r="J52" s="71"/>
      <c r="K52" s="71"/>
      <c r="L52" s="71"/>
      <c r="M52" s="71"/>
      <c r="N52" s="71"/>
      <c r="O52" s="71"/>
      <c r="P52" s="71"/>
      <c r="Q52" s="71"/>
      <c r="R52" s="71"/>
    </row>
    <row r="53" spans="2:18" ht="15.75">
      <c r="B53" s="71"/>
      <c r="C53" s="71"/>
      <c r="D53" s="71"/>
      <c r="E53" s="71"/>
      <c r="F53" s="71"/>
      <c r="G53" s="71"/>
      <c r="H53" s="71"/>
      <c r="I53" s="71"/>
      <c r="J53" s="71"/>
      <c r="K53" s="71"/>
      <c r="L53" s="71"/>
      <c r="M53" s="71"/>
      <c r="N53" s="71"/>
      <c r="O53" s="71"/>
      <c r="P53" s="71"/>
      <c r="Q53" s="71"/>
      <c r="R53" s="71"/>
    </row>
    <row r="54" spans="2:18" ht="15.75">
      <c r="B54" s="71"/>
      <c r="C54" s="71"/>
      <c r="D54" s="71"/>
      <c r="E54" s="71"/>
      <c r="F54" s="71"/>
      <c r="G54" s="71"/>
      <c r="H54" s="71"/>
      <c r="I54" s="71"/>
      <c r="J54" s="71"/>
      <c r="K54" s="71"/>
      <c r="L54" s="71"/>
      <c r="M54" s="71"/>
      <c r="N54" s="71"/>
      <c r="O54" s="71"/>
      <c r="P54" s="71"/>
      <c r="Q54" s="71"/>
      <c r="R54" s="71"/>
    </row>
    <row r="55" spans="2:18" ht="15.75">
      <c r="B55" s="71"/>
      <c r="C55" s="71"/>
      <c r="D55" s="71"/>
      <c r="E55" s="71"/>
      <c r="F55" s="71"/>
      <c r="G55" s="71"/>
      <c r="H55" s="71"/>
      <c r="I55" s="71"/>
      <c r="J55" s="71"/>
      <c r="K55" s="71"/>
      <c r="L55" s="71"/>
      <c r="M55" s="71"/>
      <c r="N55" s="71"/>
      <c r="O55" s="71"/>
      <c r="P55" s="71"/>
      <c r="Q55" s="71"/>
      <c r="R55" s="71"/>
    </row>
    <row r="56" spans="2:18" ht="15.75">
      <c r="B56" s="71"/>
      <c r="C56" s="71"/>
      <c r="D56" s="71"/>
      <c r="E56" s="71"/>
      <c r="F56" s="71"/>
      <c r="G56" s="71"/>
      <c r="H56" s="71"/>
      <c r="I56" s="71"/>
      <c r="J56" s="71"/>
      <c r="K56" s="71"/>
      <c r="L56" s="71"/>
      <c r="M56" s="71"/>
      <c r="N56" s="71"/>
      <c r="O56" s="71"/>
      <c r="P56" s="71"/>
      <c r="Q56" s="71"/>
      <c r="R56" s="71"/>
    </row>
    <row r="57" spans="2:18" ht="15.75">
      <c r="B57" s="71"/>
      <c r="C57" s="71"/>
      <c r="D57" s="71"/>
      <c r="E57" s="71"/>
      <c r="F57" s="71"/>
      <c r="G57" s="71"/>
      <c r="H57" s="71"/>
      <c r="I57" s="71"/>
      <c r="J57" s="71"/>
      <c r="K57" s="71"/>
      <c r="L57" s="71"/>
      <c r="M57" s="71"/>
      <c r="N57" s="71"/>
      <c r="O57" s="71"/>
      <c r="P57" s="71"/>
      <c r="Q57" s="71"/>
      <c r="R57" s="71"/>
    </row>
    <row r="58" spans="2:18" ht="15.75">
      <c r="B58" s="71"/>
      <c r="C58" s="71"/>
      <c r="D58" s="71"/>
      <c r="E58" s="71"/>
      <c r="F58" s="71"/>
      <c r="G58" s="71"/>
      <c r="H58" s="71"/>
      <c r="I58" s="71"/>
      <c r="J58" s="71"/>
      <c r="K58" s="71"/>
      <c r="L58" s="71"/>
      <c r="M58" s="71"/>
      <c r="N58" s="71"/>
      <c r="O58" s="71"/>
      <c r="P58" s="71"/>
      <c r="Q58" s="71"/>
      <c r="R58" s="71"/>
    </row>
    <row r="59" spans="2:18" ht="15.75">
      <c r="B59" s="71"/>
      <c r="C59" s="71"/>
      <c r="D59" s="71"/>
      <c r="E59" s="71"/>
      <c r="F59" s="71"/>
      <c r="G59" s="71"/>
      <c r="H59" s="71"/>
      <c r="I59" s="71"/>
      <c r="J59" s="71"/>
      <c r="K59" s="71"/>
      <c r="L59" s="71"/>
      <c r="M59" s="71"/>
      <c r="N59" s="71"/>
      <c r="O59" s="71"/>
      <c r="P59" s="71"/>
      <c r="Q59" s="71"/>
      <c r="R59" s="71"/>
    </row>
    <row r="60" spans="2:18" ht="15.75">
      <c r="B60" s="71"/>
      <c r="C60" s="71"/>
      <c r="D60" s="71"/>
      <c r="E60" s="71"/>
      <c r="F60" s="71"/>
      <c r="G60" s="71"/>
      <c r="H60" s="71"/>
      <c r="I60" s="71"/>
      <c r="J60" s="71"/>
      <c r="K60" s="71"/>
      <c r="L60" s="71"/>
      <c r="M60" s="71"/>
      <c r="N60" s="71"/>
      <c r="O60" s="71"/>
      <c r="P60" s="71"/>
      <c r="Q60" s="71"/>
      <c r="R60" s="71"/>
    </row>
    <row r="61" spans="2:18" ht="15.75">
      <c r="B61" s="71"/>
      <c r="C61" s="71"/>
      <c r="D61" s="71"/>
      <c r="E61" s="71"/>
      <c r="F61" s="71"/>
      <c r="G61" s="71"/>
      <c r="H61" s="71"/>
      <c r="I61" s="71"/>
      <c r="J61" s="71"/>
      <c r="K61" s="71"/>
      <c r="L61" s="71"/>
      <c r="M61" s="71"/>
      <c r="N61" s="71"/>
      <c r="O61" s="71"/>
      <c r="P61" s="71"/>
      <c r="Q61" s="71"/>
      <c r="R61" s="71"/>
    </row>
    <row r="62" spans="2:18" ht="15.75">
      <c r="B62" s="71"/>
      <c r="C62" s="71"/>
      <c r="D62" s="71"/>
      <c r="E62" s="71"/>
      <c r="F62" s="71"/>
      <c r="G62" s="71"/>
      <c r="H62" s="71"/>
      <c r="I62" s="71"/>
      <c r="J62" s="71"/>
      <c r="K62" s="71"/>
      <c r="L62" s="71"/>
      <c r="M62" s="71"/>
      <c r="N62" s="71"/>
      <c r="O62" s="71"/>
      <c r="P62" s="71"/>
      <c r="Q62" s="71"/>
      <c r="R62" s="71"/>
    </row>
    <row r="63" spans="2:18" ht="15.75">
      <c r="B63" s="71"/>
      <c r="C63" s="71"/>
      <c r="D63" s="71"/>
      <c r="E63" s="71"/>
      <c r="F63" s="71"/>
      <c r="G63" s="71"/>
      <c r="H63" s="71"/>
      <c r="I63" s="71"/>
      <c r="J63" s="71"/>
      <c r="K63" s="71"/>
      <c r="L63" s="71"/>
      <c r="M63" s="71"/>
      <c r="N63" s="71"/>
      <c r="O63" s="71"/>
      <c r="P63" s="71"/>
      <c r="Q63" s="71"/>
      <c r="R63" s="71"/>
    </row>
    <row r="64" spans="2:18" ht="15.75">
      <c r="B64" s="71"/>
      <c r="C64" s="71"/>
      <c r="D64" s="71"/>
      <c r="E64" s="71"/>
      <c r="F64" s="71"/>
      <c r="G64" s="71"/>
      <c r="H64" s="71"/>
      <c r="I64" s="71"/>
      <c r="J64" s="71"/>
      <c r="K64" s="71"/>
      <c r="L64" s="71"/>
      <c r="M64" s="71"/>
      <c r="N64" s="71"/>
      <c r="O64" s="71"/>
      <c r="P64" s="71"/>
      <c r="Q64" s="71"/>
      <c r="R64" s="71"/>
    </row>
    <row r="65" spans="2:18" ht="15.75">
      <c r="B65" s="71"/>
      <c r="C65" s="71"/>
      <c r="D65" s="71"/>
      <c r="E65" s="71"/>
      <c r="F65" s="71"/>
      <c r="G65" s="71"/>
      <c r="H65" s="71"/>
      <c r="I65" s="71"/>
      <c r="J65" s="71"/>
      <c r="K65" s="71"/>
      <c r="L65" s="71"/>
      <c r="M65" s="71"/>
      <c r="N65" s="71"/>
      <c r="O65" s="71"/>
      <c r="P65" s="71"/>
      <c r="Q65" s="71"/>
      <c r="R65" s="71"/>
    </row>
    <row r="66" spans="2:18" ht="15.75">
      <c r="B66" s="71"/>
      <c r="C66" s="71"/>
      <c r="D66" s="71"/>
      <c r="E66" s="71"/>
      <c r="F66" s="71"/>
      <c r="G66" s="71"/>
      <c r="H66" s="71"/>
      <c r="I66" s="71"/>
      <c r="J66" s="71"/>
      <c r="K66" s="71"/>
      <c r="L66" s="71"/>
      <c r="M66" s="71"/>
      <c r="N66" s="71"/>
      <c r="O66" s="71"/>
      <c r="P66" s="71"/>
      <c r="Q66" s="71"/>
      <c r="R66" s="71"/>
    </row>
    <row r="67" spans="2:18" ht="15.75">
      <c r="B67" s="71"/>
      <c r="C67" s="71"/>
      <c r="D67" s="71"/>
      <c r="E67" s="71"/>
      <c r="F67" s="71"/>
      <c r="G67" s="71"/>
      <c r="H67" s="71"/>
      <c r="I67" s="71"/>
      <c r="J67" s="71"/>
      <c r="K67" s="71"/>
      <c r="L67" s="71"/>
      <c r="M67" s="71"/>
      <c r="N67" s="71"/>
      <c r="O67" s="71"/>
      <c r="P67" s="71"/>
      <c r="Q67" s="71"/>
      <c r="R67" s="71"/>
    </row>
    <row r="68" spans="2:18" ht="15.75">
      <c r="B68" s="71"/>
      <c r="C68" s="71"/>
      <c r="D68" s="71"/>
      <c r="E68" s="71"/>
      <c r="F68" s="71"/>
      <c r="G68" s="71"/>
      <c r="H68" s="71"/>
      <c r="I68" s="71"/>
      <c r="J68" s="71"/>
      <c r="K68" s="71"/>
      <c r="L68" s="71"/>
      <c r="M68" s="71"/>
      <c r="N68" s="71"/>
      <c r="O68" s="71"/>
      <c r="P68" s="71"/>
      <c r="Q68" s="71"/>
      <c r="R68" s="71"/>
    </row>
    <row r="69" spans="2:18" ht="15.75">
      <c r="B69" s="71"/>
      <c r="C69" s="71"/>
      <c r="D69" s="71"/>
      <c r="E69" s="71"/>
      <c r="F69" s="71"/>
      <c r="G69" s="71"/>
      <c r="H69" s="71"/>
      <c r="I69" s="71"/>
      <c r="J69" s="71"/>
      <c r="K69" s="71"/>
      <c r="L69" s="71"/>
      <c r="M69" s="71"/>
      <c r="N69" s="71"/>
      <c r="O69" s="71"/>
      <c r="P69" s="71"/>
      <c r="Q69" s="71"/>
      <c r="R69" s="71"/>
    </row>
    <row r="70" spans="2:18" ht="15.75">
      <c r="B70" s="71"/>
      <c r="C70" s="71"/>
      <c r="D70" s="71"/>
      <c r="E70" s="71"/>
      <c r="F70" s="71"/>
      <c r="G70" s="71"/>
      <c r="H70" s="71"/>
      <c r="I70" s="71"/>
      <c r="J70" s="71"/>
      <c r="K70" s="71"/>
      <c r="L70" s="71"/>
      <c r="M70" s="71"/>
      <c r="N70" s="71"/>
      <c r="O70" s="71"/>
      <c r="P70" s="71"/>
      <c r="Q70" s="71"/>
      <c r="R70" s="71"/>
    </row>
    <row r="71" spans="2:18" ht="15.75">
      <c r="B71" s="71"/>
      <c r="C71" s="71"/>
      <c r="D71" s="71"/>
      <c r="E71" s="71"/>
      <c r="F71" s="71"/>
      <c r="G71" s="71"/>
      <c r="H71" s="71"/>
      <c r="I71" s="71"/>
      <c r="J71" s="71"/>
      <c r="K71" s="71"/>
      <c r="L71" s="71"/>
      <c r="M71" s="71"/>
      <c r="N71" s="71"/>
      <c r="O71" s="71"/>
      <c r="P71" s="71"/>
      <c r="Q71" s="71"/>
      <c r="R71" s="71"/>
    </row>
    <row r="72" spans="2:18" ht="15.75">
      <c r="B72" s="71"/>
      <c r="C72" s="71"/>
      <c r="D72" s="71"/>
      <c r="E72" s="71"/>
      <c r="F72" s="71"/>
      <c r="G72" s="71"/>
      <c r="H72" s="71"/>
      <c r="I72" s="71"/>
      <c r="J72" s="71"/>
      <c r="K72" s="71"/>
      <c r="L72" s="71"/>
      <c r="M72" s="71"/>
      <c r="N72" s="71"/>
      <c r="O72" s="71"/>
      <c r="P72" s="71"/>
      <c r="Q72" s="71"/>
      <c r="R72" s="71"/>
    </row>
    <row r="73" spans="2:18" ht="15.75">
      <c r="B73" s="71"/>
      <c r="C73" s="71"/>
      <c r="D73" s="71"/>
      <c r="E73" s="71"/>
      <c r="F73" s="71"/>
      <c r="G73" s="71"/>
      <c r="H73" s="71"/>
      <c r="I73" s="71"/>
      <c r="J73" s="71"/>
      <c r="K73" s="71"/>
      <c r="L73" s="71"/>
      <c r="M73" s="71"/>
      <c r="N73" s="71"/>
      <c r="O73" s="71"/>
      <c r="P73" s="71"/>
      <c r="Q73" s="71"/>
      <c r="R73" s="71"/>
    </row>
    <row r="74" spans="2:18" ht="15.75">
      <c r="B74" s="71"/>
      <c r="C74" s="71"/>
      <c r="D74" s="71"/>
      <c r="E74" s="71"/>
      <c r="F74" s="71"/>
      <c r="G74" s="71"/>
      <c r="H74" s="71"/>
      <c r="I74" s="71"/>
      <c r="J74" s="71"/>
      <c r="K74" s="71"/>
      <c r="L74" s="71"/>
      <c r="M74" s="71"/>
      <c r="N74" s="71"/>
      <c r="O74" s="71"/>
      <c r="P74" s="71"/>
      <c r="Q74" s="71"/>
      <c r="R74" s="71"/>
    </row>
    <row r="75" spans="2:18" ht="15.75">
      <c r="B75" s="71"/>
      <c r="C75" s="71"/>
      <c r="D75" s="71"/>
      <c r="E75" s="71"/>
      <c r="F75" s="71"/>
      <c r="G75" s="71"/>
      <c r="H75" s="71"/>
      <c r="I75" s="71"/>
      <c r="J75" s="71"/>
      <c r="K75" s="71"/>
      <c r="L75" s="71"/>
      <c r="M75" s="71"/>
      <c r="N75" s="71"/>
      <c r="O75" s="71"/>
      <c r="P75" s="71"/>
      <c r="Q75" s="71"/>
      <c r="R75" s="71"/>
    </row>
  </sheetData>
  <sheetProtection/>
  <mergeCells count="1">
    <mergeCell ref="A23:A24"/>
  </mergeCells>
  <printOptions/>
  <pageMargins left="0.7500000000000001" right="0.7500000000000001" top="1" bottom="1" header="0.5" footer="0.5"/>
  <pageSetup fitToHeight="1" fitToWidth="1" orientation="portrait" scale="88"/>
  <drawing r:id="rId1"/>
</worksheet>
</file>

<file path=xl/worksheets/sheet2.xml><?xml version="1.0" encoding="utf-8"?>
<worksheet xmlns="http://schemas.openxmlformats.org/spreadsheetml/2006/main" xmlns:r="http://schemas.openxmlformats.org/officeDocument/2006/relationships">
  <sheetPr>
    <pageSetUpPr fitToPage="1"/>
  </sheetPr>
  <dimension ref="A2:Q40"/>
  <sheetViews>
    <sheetView zoomScale="125" zoomScaleNormal="125" zoomScalePageLayoutView="0" workbookViewId="0" topLeftCell="A1">
      <selection activeCell="B6" sqref="B6:B13"/>
    </sheetView>
  </sheetViews>
  <sheetFormatPr defaultColWidth="11.00390625" defaultRowHeight="15.75"/>
  <cols>
    <col min="1" max="1" width="47.125" style="0" customWidth="1"/>
    <col min="2" max="2" width="13.50390625" style="0" customWidth="1"/>
    <col min="3" max="3" width="52.125" style="0" customWidth="1"/>
    <col min="4" max="4" width="5.00390625" style="0" customWidth="1"/>
  </cols>
  <sheetData>
    <row r="2" spans="1:17" ht="21">
      <c r="A2" s="82" t="s">
        <v>8</v>
      </c>
      <c r="D2" s="79"/>
      <c r="E2" s="71"/>
      <c r="F2" s="71"/>
      <c r="G2" s="71"/>
      <c r="H2" s="71"/>
      <c r="I2" s="71"/>
      <c r="J2" s="71"/>
      <c r="K2" s="71"/>
      <c r="L2" s="71"/>
      <c r="M2" s="71"/>
      <c r="N2" s="71"/>
      <c r="O2" s="71"/>
      <c r="P2" s="71"/>
      <c r="Q2" s="71"/>
    </row>
    <row r="3" spans="1:17" ht="15.75">
      <c r="A3" s="3" t="s">
        <v>103</v>
      </c>
      <c r="D3" s="79"/>
      <c r="E3" s="71"/>
      <c r="F3" s="71"/>
      <c r="G3" s="71"/>
      <c r="H3" s="71"/>
      <c r="I3" s="71"/>
      <c r="J3" s="71"/>
      <c r="K3" s="71"/>
      <c r="L3" s="71"/>
      <c r="M3" s="71"/>
      <c r="N3" s="71"/>
      <c r="O3" s="71"/>
      <c r="P3" s="71"/>
      <c r="Q3" s="71"/>
    </row>
    <row r="4" spans="2:17" ht="15.75">
      <c r="B4" s="87" t="s">
        <v>32</v>
      </c>
      <c r="D4" s="79"/>
      <c r="E4" s="71"/>
      <c r="F4" s="71"/>
      <c r="G4" s="71"/>
      <c r="H4" s="71"/>
      <c r="I4" s="71"/>
      <c r="J4" s="71"/>
      <c r="K4" s="71"/>
      <c r="L4" s="71"/>
      <c r="M4" s="71"/>
      <c r="N4" s="71"/>
      <c r="O4" s="71"/>
      <c r="P4" s="71"/>
      <c r="Q4" s="71"/>
    </row>
    <row r="5" spans="1:17" ht="22.5" customHeight="1">
      <c r="A5" s="3" t="s">
        <v>123</v>
      </c>
      <c r="B5" s="61" t="s">
        <v>122</v>
      </c>
      <c r="C5" s="13" t="s">
        <v>118</v>
      </c>
      <c r="D5" s="79"/>
      <c r="E5" s="71"/>
      <c r="F5" s="71"/>
      <c r="G5" s="71"/>
      <c r="H5" s="71"/>
      <c r="I5" s="71"/>
      <c r="J5" s="71"/>
      <c r="K5" s="71"/>
      <c r="L5" s="71"/>
      <c r="M5" s="71"/>
      <c r="N5" s="71"/>
      <c r="O5" s="71"/>
      <c r="P5" s="71"/>
      <c r="Q5" s="71"/>
    </row>
    <row r="6" spans="1:17" ht="31.5">
      <c r="A6" s="60" t="s">
        <v>104</v>
      </c>
      <c r="B6" s="62"/>
      <c r="C6" s="58" t="s">
        <v>105</v>
      </c>
      <c r="D6" s="79"/>
      <c r="E6" s="71"/>
      <c r="F6" s="71"/>
      <c r="G6" s="71"/>
      <c r="H6" s="71"/>
      <c r="I6" s="71"/>
      <c r="J6" s="71"/>
      <c r="K6" s="71"/>
      <c r="L6" s="71"/>
      <c r="M6" s="71"/>
      <c r="N6" s="71"/>
      <c r="O6" s="71"/>
      <c r="P6" s="71"/>
      <c r="Q6" s="71"/>
    </row>
    <row r="7" spans="1:17" ht="31.5">
      <c r="A7" s="59" t="s">
        <v>47</v>
      </c>
      <c r="B7" s="62"/>
      <c r="C7" s="58" t="s">
        <v>46</v>
      </c>
      <c r="D7" s="79"/>
      <c r="E7" s="71"/>
      <c r="F7" s="71"/>
      <c r="G7" s="71"/>
      <c r="H7" s="71"/>
      <c r="I7" s="71"/>
      <c r="J7" s="71"/>
      <c r="K7" s="71"/>
      <c r="L7" s="71"/>
      <c r="M7" s="71"/>
      <c r="N7" s="71"/>
      <c r="O7" s="71"/>
      <c r="P7" s="71"/>
      <c r="Q7" s="71"/>
    </row>
    <row r="8" spans="1:17" ht="31.5">
      <c r="A8" s="59" t="s">
        <v>45</v>
      </c>
      <c r="B8" s="62"/>
      <c r="C8" s="58" t="s">
        <v>48</v>
      </c>
      <c r="D8" s="79"/>
      <c r="E8" s="71"/>
      <c r="F8" s="71"/>
      <c r="G8" s="71"/>
      <c r="H8" s="71"/>
      <c r="I8" s="71"/>
      <c r="J8" s="71"/>
      <c r="K8" s="71"/>
      <c r="L8" s="71"/>
      <c r="M8" s="71"/>
      <c r="N8" s="71"/>
      <c r="O8" s="71"/>
      <c r="P8" s="71"/>
      <c r="Q8" s="71"/>
    </row>
    <row r="9" spans="1:17" ht="15.75">
      <c r="A9" s="59" t="s">
        <v>98</v>
      </c>
      <c r="B9" s="62"/>
      <c r="C9" s="58" t="s">
        <v>106</v>
      </c>
      <c r="D9" s="79"/>
      <c r="E9" s="71"/>
      <c r="F9" s="71"/>
      <c r="G9" s="71"/>
      <c r="H9" s="71"/>
      <c r="I9" s="71"/>
      <c r="J9" s="71"/>
      <c r="K9" s="71"/>
      <c r="L9" s="71"/>
      <c r="M9" s="71"/>
      <c r="N9" s="71"/>
      <c r="O9" s="71"/>
      <c r="P9" s="71"/>
      <c r="Q9" s="71"/>
    </row>
    <row r="10" spans="1:17" ht="31.5">
      <c r="A10" s="59" t="s">
        <v>107</v>
      </c>
      <c r="B10" s="63"/>
      <c r="C10" s="58" t="s">
        <v>12</v>
      </c>
      <c r="D10" s="79"/>
      <c r="E10" s="71"/>
      <c r="F10" s="71"/>
      <c r="G10" s="71"/>
      <c r="H10" s="71"/>
      <c r="I10" s="71"/>
      <c r="J10" s="71"/>
      <c r="K10" s="71"/>
      <c r="L10" s="71"/>
      <c r="M10" s="71"/>
      <c r="N10" s="71"/>
      <c r="O10" s="71"/>
      <c r="P10" s="71"/>
      <c r="Q10" s="71"/>
    </row>
    <row r="11" spans="1:17" ht="31.5">
      <c r="A11" s="58" t="s">
        <v>108</v>
      </c>
      <c r="B11" s="63"/>
      <c r="C11" s="58" t="s">
        <v>13</v>
      </c>
      <c r="D11" s="79"/>
      <c r="E11" s="71"/>
      <c r="F11" s="71"/>
      <c r="G11" s="71"/>
      <c r="H11" s="71"/>
      <c r="I11" s="71"/>
      <c r="J11" s="71"/>
      <c r="K11" s="71"/>
      <c r="L11" s="71"/>
      <c r="M11" s="71"/>
      <c r="N11" s="71"/>
      <c r="O11" s="71"/>
      <c r="P11" s="71"/>
      <c r="Q11" s="71"/>
    </row>
    <row r="12" spans="1:17" ht="31.5">
      <c r="A12" s="59" t="s">
        <v>95</v>
      </c>
      <c r="B12" s="63"/>
      <c r="C12" s="58" t="s">
        <v>81</v>
      </c>
      <c r="D12" s="79"/>
      <c r="E12" s="71"/>
      <c r="F12" s="71"/>
      <c r="G12" s="71"/>
      <c r="H12" s="71"/>
      <c r="I12" s="71"/>
      <c r="J12" s="71"/>
      <c r="K12" s="71"/>
      <c r="L12" s="71"/>
      <c r="M12" s="71"/>
      <c r="N12" s="71"/>
      <c r="O12" s="71"/>
      <c r="P12" s="71"/>
      <c r="Q12" s="71"/>
    </row>
    <row r="13" spans="1:17" ht="15.75">
      <c r="A13" s="59" t="s">
        <v>96</v>
      </c>
      <c r="B13" s="63"/>
      <c r="C13" s="58" t="s">
        <v>42</v>
      </c>
      <c r="D13" s="79"/>
      <c r="E13" s="71"/>
      <c r="F13" s="71"/>
      <c r="G13" s="71"/>
      <c r="H13" s="71"/>
      <c r="I13" s="71"/>
      <c r="J13" s="71"/>
      <c r="K13" s="71"/>
      <c r="L13" s="71"/>
      <c r="M13" s="71"/>
      <c r="N13" s="71"/>
      <c r="O13" s="71"/>
      <c r="P13" s="71"/>
      <c r="Q13" s="71"/>
    </row>
    <row r="14" spans="1:17" ht="47.25">
      <c r="A14" s="84" t="s">
        <v>49</v>
      </c>
      <c r="B14" s="63"/>
      <c r="C14" s="58" t="s">
        <v>21</v>
      </c>
      <c r="D14" s="79"/>
      <c r="E14" s="71"/>
      <c r="F14" s="71"/>
      <c r="G14" s="71"/>
      <c r="H14" s="71"/>
      <c r="I14" s="71"/>
      <c r="J14" s="71"/>
      <c r="K14" s="71"/>
      <c r="L14" s="71"/>
      <c r="M14" s="71"/>
      <c r="N14" s="71"/>
      <c r="O14" s="71"/>
      <c r="P14" s="71"/>
      <c r="Q14" s="71"/>
    </row>
    <row r="15" spans="1:17" ht="24.75" customHeight="1">
      <c r="A15" s="22" t="s">
        <v>70</v>
      </c>
      <c r="B15" s="59"/>
      <c r="C15" s="59"/>
      <c r="D15" s="79"/>
      <c r="E15" s="71"/>
      <c r="F15" s="71"/>
      <c r="G15" s="71"/>
      <c r="H15" s="71"/>
      <c r="I15" s="71"/>
      <c r="J15" s="71"/>
      <c r="K15" s="71"/>
      <c r="L15" s="71"/>
      <c r="M15" s="71"/>
      <c r="N15" s="71"/>
      <c r="O15" s="71"/>
      <c r="P15" s="71"/>
      <c r="Q15" s="71"/>
    </row>
    <row r="16" spans="1:17" ht="19.5" customHeight="1">
      <c r="A16" s="59" t="s">
        <v>68</v>
      </c>
      <c r="B16" s="64">
        <v>0.02</v>
      </c>
      <c r="C16" s="93" t="s">
        <v>82</v>
      </c>
      <c r="D16" s="79"/>
      <c r="E16" s="71"/>
      <c r="F16" s="71"/>
      <c r="G16" s="71"/>
      <c r="H16" s="71"/>
      <c r="I16" s="71"/>
      <c r="J16" s="71"/>
      <c r="K16" s="71"/>
      <c r="L16" s="71"/>
      <c r="M16" s="71"/>
      <c r="N16" s="71"/>
      <c r="O16" s="71"/>
      <c r="P16" s="71"/>
      <c r="Q16" s="71"/>
    </row>
    <row r="17" spans="1:17" ht="15.75">
      <c r="A17" s="59" t="s">
        <v>69</v>
      </c>
      <c r="B17" s="64">
        <v>0.01</v>
      </c>
      <c r="C17" s="93"/>
      <c r="D17" s="79"/>
      <c r="E17" s="71"/>
      <c r="F17" s="71"/>
      <c r="G17" s="71"/>
      <c r="H17" s="71"/>
      <c r="I17" s="71"/>
      <c r="J17" s="71"/>
      <c r="K17" s="71"/>
      <c r="L17" s="71"/>
      <c r="M17" s="71"/>
      <c r="N17" s="71"/>
      <c r="O17" s="71"/>
      <c r="P17" s="71"/>
      <c r="Q17" s="71"/>
    </row>
    <row r="18" spans="1:17" ht="15.75">
      <c r="A18" s="59"/>
      <c r="B18" s="65"/>
      <c r="C18" s="93"/>
      <c r="D18" s="79"/>
      <c r="E18" s="71"/>
      <c r="F18" s="71"/>
      <c r="G18" s="71"/>
      <c r="H18" s="71"/>
      <c r="I18" s="71"/>
      <c r="J18" s="71"/>
      <c r="K18" s="71"/>
      <c r="L18" s="71"/>
      <c r="M18" s="71"/>
      <c r="N18" s="71"/>
      <c r="O18" s="71"/>
      <c r="P18" s="71"/>
      <c r="Q18" s="71"/>
    </row>
    <row r="19" spans="1:17" ht="15.75">
      <c r="A19" s="59" t="s">
        <v>35</v>
      </c>
      <c r="B19" s="66">
        <v>0.05</v>
      </c>
      <c r="C19" s="93"/>
      <c r="D19" s="79"/>
      <c r="E19" s="71"/>
      <c r="F19" s="71"/>
      <c r="G19" s="71"/>
      <c r="H19" s="71"/>
      <c r="I19" s="71"/>
      <c r="J19" s="71"/>
      <c r="K19" s="71"/>
      <c r="L19" s="71"/>
      <c r="M19" s="71"/>
      <c r="N19" s="71"/>
      <c r="O19" s="71"/>
      <c r="P19" s="71"/>
      <c r="Q19" s="71"/>
    </row>
    <row r="20" spans="4:17" ht="15.75">
      <c r="D20" s="79"/>
      <c r="E20" s="71"/>
      <c r="F20" s="71"/>
      <c r="G20" s="71"/>
      <c r="H20" s="71"/>
      <c r="I20" s="71"/>
      <c r="J20" s="71"/>
      <c r="K20" s="71"/>
      <c r="L20" s="71"/>
      <c r="M20" s="71"/>
      <c r="N20" s="71"/>
      <c r="O20" s="71"/>
      <c r="P20" s="71"/>
      <c r="Q20" s="71"/>
    </row>
    <row r="21" spans="1:17" ht="15.75">
      <c r="A21" s="71"/>
      <c r="B21" s="71"/>
      <c r="C21" s="71"/>
      <c r="D21" s="71"/>
      <c r="E21" s="71"/>
      <c r="F21" s="71"/>
      <c r="G21" s="71"/>
      <c r="H21" s="71"/>
      <c r="I21" s="71"/>
      <c r="J21" s="71"/>
      <c r="K21" s="71"/>
      <c r="L21" s="71"/>
      <c r="M21" s="71"/>
      <c r="N21" s="71"/>
      <c r="O21" s="71"/>
      <c r="P21" s="71"/>
      <c r="Q21" s="71"/>
    </row>
    <row r="22" spans="1:17" ht="15.75">
      <c r="A22" s="71"/>
      <c r="B22" s="71"/>
      <c r="C22" s="71"/>
      <c r="D22" s="71"/>
      <c r="E22" s="71"/>
      <c r="F22" s="71"/>
      <c r="G22" s="71"/>
      <c r="H22" s="71"/>
      <c r="I22" s="71"/>
      <c r="J22" s="71"/>
      <c r="K22" s="71"/>
      <c r="L22" s="71"/>
      <c r="M22" s="71"/>
      <c r="N22" s="71"/>
      <c r="O22" s="71"/>
      <c r="P22" s="71"/>
      <c r="Q22" s="71"/>
    </row>
    <row r="23" spans="1:17" ht="15.75">
      <c r="A23" s="71"/>
      <c r="B23" s="71"/>
      <c r="C23" s="71"/>
      <c r="D23" s="71"/>
      <c r="E23" s="71"/>
      <c r="F23" s="71"/>
      <c r="G23" s="71"/>
      <c r="H23" s="71"/>
      <c r="I23" s="71"/>
      <c r="J23" s="71"/>
      <c r="K23" s="71"/>
      <c r="L23" s="71"/>
      <c r="M23" s="71"/>
      <c r="N23" s="71"/>
      <c r="O23" s="71"/>
      <c r="P23" s="71"/>
      <c r="Q23" s="71"/>
    </row>
    <row r="24" spans="1:17" ht="15.75">
      <c r="A24" s="71"/>
      <c r="B24" s="71"/>
      <c r="C24" s="71"/>
      <c r="D24" s="71"/>
      <c r="E24" s="71"/>
      <c r="F24" s="71"/>
      <c r="G24" s="71"/>
      <c r="H24" s="71"/>
      <c r="I24" s="71"/>
      <c r="J24" s="71"/>
      <c r="K24" s="71"/>
      <c r="L24" s="71"/>
      <c r="M24" s="71"/>
      <c r="N24" s="71"/>
      <c r="O24" s="71"/>
      <c r="P24" s="71"/>
      <c r="Q24" s="71"/>
    </row>
    <row r="25" spans="1:17" ht="15.75">
      <c r="A25" s="71"/>
      <c r="B25" s="71"/>
      <c r="C25" s="71"/>
      <c r="D25" s="71"/>
      <c r="E25" s="71"/>
      <c r="F25" s="71"/>
      <c r="G25" s="71"/>
      <c r="H25" s="71"/>
      <c r="I25" s="71"/>
      <c r="J25" s="71"/>
      <c r="K25" s="71"/>
      <c r="L25" s="71"/>
      <c r="M25" s="71"/>
      <c r="N25" s="71"/>
      <c r="O25" s="71"/>
      <c r="P25" s="71"/>
      <c r="Q25" s="71"/>
    </row>
    <row r="26" spans="1:17" ht="15.75">
      <c r="A26" s="71"/>
      <c r="B26" s="71"/>
      <c r="C26" s="71"/>
      <c r="D26" s="71"/>
      <c r="E26" s="71"/>
      <c r="F26" s="71"/>
      <c r="G26" s="71"/>
      <c r="H26" s="71"/>
      <c r="I26" s="71"/>
      <c r="J26" s="71"/>
      <c r="K26" s="71"/>
      <c r="L26" s="71"/>
      <c r="M26" s="71"/>
      <c r="N26" s="71"/>
      <c r="O26" s="71"/>
      <c r="P26" s="71"/>
      <c r="Q26" s="71"/>
    </row>
    <row r="27" spans="1:17" ht="15.75">
      <c r="A27" s="71"/>
      <c r="B27" s="71"/>
      <c r="C27" s="71"/>
      <c r="D27" s="71"/>
      <c r="E27" s="71"/>
      <c r="F27" s="71"/>
      <c r="G27" s="71"/>
      <c r="H27" s="71"/>
      <c r="I27" s="71"/>
      <c r="J27" s="71"/>
      <c r="K27" s="71"/>
      <c r="L27" s="71"/>
      <c r="M27" s="71"/>
      <c r="N27" s="71"/>
      <c r="O27" s="71"/>
      <c r="P27" s="71"/>
      <c r="Q27" s="71"/>
    </row>
    <row r="28" spans="1:17" ht="15.75">
      <c r="A28" s="71"/>
      <c r="B28" s="71"/>
      <c r="C28" s="71"/>
      <c r="D28" s="71"/>
      <c r="E28" s="71"/>
      <c r="F28" s="71"/>
      <c r="G28" s="71"/>
      <c r="H28" s="71"/>
      <c r="I28" s="71"/>
      <c r="J28" s="71"/>
      <c r="K28" s="71"/>
      <c r="L28" s="71"/>
      <c r="M28" s="71"/>
      <c r="N28" s="71"/>
      <c r="O28" s="71"/>
      <c r="P28" s="71"/>
      <c r="Q28" s="71"/>
    </row>
    <row r="29" spans="1:17" ht="15.75">
      <c r="A29" s="71"/>
      <c r="B29" s="71"/>
      <c r="C29" s="71"/>
      <c r="D29" s="71"/>
      <c r="E29" s="71"/>
      <c r="F29" s="71"/>
      <c r="G29" s="71"/>
      <c r="H29" s="71"/>
      <c r="I29" s="71"/>
      <c r="J29" s="71"/>
      <c r="K29" s="71"/>
      <c r="L29" s="71"/>
      <c r="M29" s="71"/>
      <c r="N29" s="71"/>
      <c r="O29" s="71"/>
      <c r="P29" s="71"/>
      <c r="Q29" s="71"/>
    </row>
    <row r="30" spans="1:17" ht="15.75">
      <c r="A30" s="71"/>
      <c r="B30" s="71"/>
      <c r="C30" s="71"/>
      <c r="D30" s="71"/>
      <c r="E30" s="71"/>
      <c r="F30" s="71"/>
      <c r="G30" s="71"/>
      <c r="H30" s="71"/>
      <c r="I30" s="71"/>
      <c r="J30" s="71"/>
      <c r="K30" s="71"/>
      <c r="L30" s="71"/>
      <c r="M30" s="71"/>
      <c r="N30" s="71"/>
      <c r="O30" s="71"/>
      <c r="P30" s="71"/>
      <c r="Q30" s="71"/>
    </row>
    <row r="31" spans="1:17" ht="15.75">
      <c r="A31" s="71"/>
      <c r="B31" s="71"/>
      <c r="C31" s="71"/>
      <c r="D31" s="71"/>
      <c r="E31" s="71"/>
      <c r="F31" s="71"/>
      <c r="G31" s="71"/>
      <c r="H31" s="71"/>
      <c r="I31" s="71"/>
      <c r="J31" s="71"/>
      <c r="K31" s="71"/>
      <c r="L31" s="71"/>
      <c r="M31" s="71"/>
      <c r="N31" s="71"/>
      <c r="O31" s="71"/>
      <c r="P31" s="71"/>
      <c r="Q31" s="71"/>
    </row>
    <row r="32" spans="1:17" ht="15.75">
      <c r="A32" s="71"/>
      <c r="B32" s="71"/>
      <c r="C32" s="71"/>
      <c r="D32" s="71"/>
      <c r="E32" s="71"/>
      <c r="F32" s="71"/>
      <c r="G32" s="71"/>
      <c r="H32" s="71"/>
      <c r="I32" s="71"/>
      <c r="J32" s="71"/>
      <c r="K32" s="71"/>
      <c r="L32" s="71"/>
      <c r="M32" s="71"/>
      <c r="N32" s="71"/>
      <c r="O32" s="71"/>
      <c r="P32" s="71"/>
      <c r="Q32" s="71"/>
    </row>
    <row r="33" spans="1:17" ht="15.75">
      <c r="A33" s="71"/>
      <c r="B33" s="71"/>
      <c r="C33" s="71"/>
      <c r="D33" s="71"/>
      <c r="E33" s="71"/>
      <c r="F33" s="71"/>
      <c r="G33" s="71"/>
      <c r="H33" s="71"/>
      <c r="I33" s="71"/>
      <c r="J33" s="71"/>
      <c r="K33" s="71"/>
      <c r="L33" s="71"/>
      <c r="M33" s="71"/>
      <c r="N33" s="71"/>
      <c r="O33" s="71"/>
      <c r="P33" s="71"/>
      <c r="Q33" s="71"/>
    </row>
    <row r="34" spans="1:17" ht="15.75">
      <c r="A34" s="71"/>
      <c r="B34" s="71"/>
      <c r="C34" s="71"/>
      <c r="D34" s="71"/>
      <c r="E34" s="71"/>
      <c r="F34" s="71"/>
      <c r="G34" s="71"/>
      <c r="H34" s="71"/>
      <c r="I34" s="71"/>
      <c r="J34" s="71"/>
      <c r="K34" s="71"/>
      <c r="L34" s="71"/>
      <c r="M34" s="71"/>
      <c r="N34" s="71"/>
      <c r="O34" s="71"/>
      <c r="P34" s="71"/>
      <c r="Q34" s="71"/>
    </row>
    <row r="35" spans="1:17" ht="15.75">
      <c r="A35" s="71"/>
      <c r="B35" s="71"/>
      <c r="C35" s="71"/>
      <c r="D35" s="71"/>
      <c r="E35" s="71"/>
      <c r="F35" s="71"/>
      <c r="G35" s="71"/>
      <c r="H35" s="71"/>
      <c r="I35" s="71"/>
      <c r="J35" s="71"/>
      <c r="K35" s="71"/>
      <c r="L35" s="71"/>
      <c r="M35" s="71"/>
      <c r="N35" s="71"/>
      <c r="O35" s="71"/>
      <c r="P35" s="71"/>
      <c r="Q35" s="71"/>
    </row>
    <row r="36" spans="1:17" ht="15.75">
      <c r="A36" s="71"/>
      <c r="B36" s="71"/>
      <c r="C36" s="71"/>
      <c r="D36" s="71"/>
      <c r="E36" s="71"/>
      <c r="F36" s="71"/>
      <c r="G36" s="71"/>
      <c r="H36" s="71"/>
      <c r="I36" s="71"/>
      <c r="J36" s="71"/>
      <c r="K36" s="71"/>
      <c r="L36" s="71"/>
      <c r="M36" s="71"/>
      <c r="N36" s="71"/>
      <c r="O36" s="71"/>
      <c r="P36" s="71"/>
      <c r="Q36" s="71"/>
    </row>
    <row r="37" spans="1:17" ht="15.75">
      <c r="A37" s="71"/>
      <c r="B37" s="71"/>
      <c r="C37" s="71"/>
      <c r="D37" s="71"/>
      <c r="E37" s="71"/>
      <c r="F37" s="71"/>
      <c r="G37" s="71"/>
      <c r="H37" s="71"/>
      <c r="I37" s="71"/>
      <c r="J37" s="71"/>
      <c r="K37" s="71"/>
      <c r="L37" s="71"/>
      <c r="M37" s="71"/>
      <c r="N37" s="71"/>
      <c r="O37" s="71"/>
      <c r="P37" s="71"/>
      <c r="Q37" s="71"/>
    </row>
    <row r="38" spans="1:17" ht="15.75">
      <c r="A38" s="71"/>
      <c r="B38" s="71"/>
      <c r="C38" s="71"/>
      <c r="D38" s="71"/>
      <c r="E38" s="71"/>
      <c r="F38" s="71"/>
      <c r="G38" s="71"/>
      <c r="H38" s="71"/>
      <c r="I38" s="71"/>
      <c r="J38" s="71"/>
      <c r="K38" s="71"/>
      <c r="L38" s="71"/>
      <c r="M38" s="71"/>
      <c r="N38" s="71"/>
      <c r="O38" s="71"/>
      <c r="P38" s="71"/>
      <c r="Q38" s="71"/>
    </row>
    <row r="39" spans="1:17" ht="15.75">
      <c r="A39" s="71"/>
      <c r="B39" s="71"/>
      <c r="C39" s="71"/>
      <c r="D39" s="71"/>
      <c r="E39" s="71"/>
      <c r="F39" s="71"/>
      <c r="G39" s="71"/>
      <c r="H39" s="71"/>
      <c r="I39" s="71"/>
      <c r="J39" s="71"/>
      <c r="K39" s="71"/>
      <c r="L39" s="71"/>
      <c r="M39" s="71"/>
      <c r="N39" s="71"/>
      <c r="O39" s="71"/>
      <c r="P39" s="71"/>
      <c r="Q39" s="71"/>
    </row>
    <row r="40" spans="1:17" ht="15.75">
      <c r="A40" s="71"/>
      <c r="B40" s="71"/>
      <c r="C40" s="71"/>
      <c r="D40" s="71"/>
      <c r="E40" s="71"/>
      <c r="F40" s="71"/>
      <c r="G40" s="71"/>
      <c r="H40" s="71"/>
      <c r="I40" s="71"/>
      <c r="J40" s="71"/>
      <c r="K40" s="71"/>
      <c r="L40" s="71"/>
      <c r="M40" s="71"/>
      <c r="N40" s="71"/>
      <c r="O40" s="71"/>
      <c r="P40" s="71"/>
      <c r="Q40" s="71"/>
    </row>
  </sheetData>
  <sheetProtection/>
  <mergeCells count="1">
    <mergeCell ref="C16:C19"/>
  </mergeCells>
  <printOptions/>
  <pageMargins left="0.7500000000000001" right="0.7500000000000001" top="1" bottom="1" header="0.5" footer="0.5"/>
  <pageSetup fitToHeight="1" fitToWidth="1" orientation="portrait" scale="75"/>
</worksheet>
</file>

<file path=xl/worksheets/sheet3.xml><?xml version="1.0" encoding="utf-8"?>
<worksheet xmlns="http://schemas.openxmlformats.org/spreadsheetml/2006/main" xmlns:r="http://schemas.openxmlformats.org/officeDocument/2006/relationships">
  <sheetPr>
    <pageSetUpPr fitToPage="1"/>
  </sheetPr>
  <dimension ref="A1:V75"/>
  <sheetViews>
    <sheetView tabSelected="1" zoomScale="125" zoomScaleNormal="125" zoomScalePageLayoutView="0" workbookViewId="0" topLeftCell="A1">
      <selection activeCell="C17" sqref="C17"/>
    </sheetView>
  </sheetViews>
  <sheetFormatPr defaultColWidth="11.00390625" defaultRowHeight="15.75"/>
  <cols>
    <col min="1" max="1" width="21.375" style="0" customWidth="1"/>
    <col min="2" max="2" width="25.125" style="0" customWidth="1"/>
    <col min="3" max="3" width="20.125" style="0" customWidth="1"/>
    <col min="4" max="4" width="61.50390625" style="0" customWidth="1"/>
    <col min="5" max="5" width="1.12109375" style="0" customWidth="1"/>
    <col min="6" max="6" width="12.00390625" style="0" customWidth="1"/>
  </cols>
  <sheetData>
    <row r="1" spans="1:14" ht="18.75">
      <c r="A1" s="4" t="s">
        <v>109</v>
      </c>
      <c r="B1" s="4"/>
      <c r="D1" s="1" t="s">
        <v>71</v>
      </c>
      <c r="F1" s="71"/>
      <c r="G1" s="71"/>
      <c r="H1" s="71"/>
      <c r="I1" s="71"/>
      <c r="J1" s="71"/>
      <c r="K1" s="71"/>
      <c r="L1" s="71"/>
      <c r="M1" s="71"/>
      <c r="N1" s="71"/>
    </row>
    <row r="2" spans="1:14" ht="18.75">
      <c r="A2" t="s">
        <v>119</v>
      </c>
      <c r="B2" s="4"/>
      <c r="C2" s="14">
        <f>+inputs!B6</f>
        <v>0</v>
      </c>
      <c r="F2" s="71"/>
      <c r="G2" s="71"/>
      <c r="H2" s="71"/>
      <c r="I2" s="71"/>
      <c r="J2" s="71"/>
      <c r="K2" s="71"/>
      <c r="L2" s="71"/>
      <c r="M2" s="71"/>
      <c r="N2" s="71"/>
    </row>
    <row r="3" spans="1:14" ht="18.75">
      <c r="A3" t="s">
        <v>128</v>
      </c>
      <c r="B3" s="4"/>
      <c r="C3" s="14">
        <f>+inputs!B8</f>
        <v>0</v>
      </c>
      <c r="F3" s="71"/>
      <c r="G3" s="71"/>
      <c r="H3" s="71"/>
      <c r="I3" s="71"/>
      <c r="J3" s="71"/>
      <c r="K3" s="71"/>
      <c r="L3" s="71"/>
      <c r="M3" s="71"/>
      <c r="N3" s="71"/>
    </row>
    <row r="4" spans="1:14" ht="18.75">
      <c r="A4" t="s">
        <v>85</v>
      </c>
      <c r="B4" s="4"/>
      <c r="C4" s="14">
        <f>+inputs!B8-inputs!B7</f>
        <v>0</v>
      </c>
      <c r="D4" t="s">
        <v>14</v>
      </c>
      <c r="F4" s="71"/>
      <c r="G4" s="71"/>
      <c r="H4" s="71"/>
      <c r="I4" s="71"/>
      <c r="J4" s="71"/>
      <c r="K4" s="71"/>
      <c r="L4" s="71"/>
      <c r="M4" s="71"/>
      <c r="N4" s="71"/>
    </row>
    <row r="5" spans="1:14" ht="15.75">
      <c r="A5" t="s">
        <v>84</v>
      </c>
      <c r="C5">
        <f>+inputs!B9</f>
        <v>0</v>
      </c>
      <c r="F5" s="71"/>
      <c r="G5" s="71"/>
      <c r="H5" s="71"/>
      <c r="I5" s="71"/>
      <c r="J5" s="71"/>
      <c r="K5" s="71"/>
      <c r="L5" s="71"/>
      <c r="M5" s="71"/>
      <c r="N5" s="71"/>
    </row>
    <row r="6" spans="1:14" ht="15.75">
      <c r="A6" s="31" t="s">
        <v>23</v>
      </c>
      <c r="B6" s="45"/>
      <c r="C6" s="32"/>
      <c r="D6" s="33"/>
      <c r="F6" s="71"/>
      <c r="G6" s="71"/>
      <c r="H6" s="71"/>
      <c r="I6" s="71"/>
      <c r="J6" s="71"/>
      <c r="K6" s="71"/>
      <c r="L6" s="71"/>
      <c r="M6" s="71"/>
      <c r="N6" s="71"/>
    </row>
    <row r="7" spans="1:14" ht="15.75">
      <c r="A7" s="36" t="s">
        <v>86</v>
      </c>
      <c r="B7" s="5"/>
      <c r="C7" s="50">
        <f>+inputs!B10</f>
        <v>0</v>
      </c>
      <c r="D7" s="94" t="s">
        <v>20</v>
      </c>
      <c r="F7" s="71"/>
      <c r="G7" s="71"/>
      <c r="H7" s="71"/>
      <c r="I7" s="71"/>
      <c r="J7" s="71"/>
      <c r="K7" s="71"/>
      <c r="L7" s="71"/>
      <c r="M7" s="71"/>
      <c r="N7" s="71"/>
    </row>
    <row r="8" spans="1:14" ht="45" customHeight="1" thickBot="1">
      <c r="A8" s="95" t="s">
        <v>87</v>
      </c>
      <c r="B8" s="96"/>
      <c r="C8" s="12">
        <f>+inputs!B11</f>
        <v>0</v>
      </c>
      <c r="D8" s="94"/>
      <c r="F8" s="71"/>
      <c r="G8" s="71"/>
      <c r="H8" s="71"/>
      <c r="I8" s="71"/>
      <c r="J8" s="71"/>
      <c r="K8" s="71"/>
      <c r="L8" s="71"/>
      <c r="M8" s="71"/>
      <c r="N8" s="71"/>
    </row>
    <row r="9" spans="1:14" ht="16.5" thickTop="1">
      <c r="A9" s="36" t="s">
        <v>88</v>
      </c>
      <c r="B9" s="5"/>
      <c r="C9" s="8">
        <f>+C7-C8</f>
        <v>0</v>
      </c>
      <c r="D9" s="46" t="s">
        <v>90</v>
      </c>
      <c r="F9" s="71"/>
      <c r="G9" s="71"/>
      <c r="H9" s="71"/>
      <c r="I9" s="71"/>
      <c r="J9" s="71"/>
      <c r="K9" s="71"/>
      <c r="L9" s="71"/>
      <c r="M9" s="71"/>
      <c r="N9" s="71"/>
    </row>
    <row r="10" spans="1:14" ht="15.75">
      <c r="A10" s="36" t="s">
        <v>72</v>
      </c>
      <c r="B10" s="5"/>
      <c r="C10" s="39" t="e">
        <f>+C9/C5</f>
        <v>#DIV/0!</v>
      </c>
      <c r="D10" s="51" t="s">
        <v>15</v>
      </c>
      <c r="F10" s="71"/>
      <c r="G10" s="71"/>
      <c r="H10" s="71"/>
      <c r="I10" s="71"/>
      <c r="J10" s="71"/>
      <c r="K10" s="71"/>
      <c r="L10" s="71"/>
      <c r="M10" s="71"/>
      <c r="N10" s="71"/>
    </row>
    <row r="11" spans="1:14" ht="15.75">
      <c r="A11" s="47"/>
      <c r="B11" s="48"/>
      <c r="C11" s="48"/>
      <c r="D11" s="49" t="s">
        <v>36</v>
      </c>
      <c r="F11" s="71"/>
      <c r="G11" s="71"/>
      <c r="H11" s="71"/>
      <c r="I11" s="71"/>
      <c r="J11" s="71"/>
      <c r="K11" s="71"/>
      <c r="L11" s="71"/>
      <c r="M11" s="71"/>
      <c r="N11" s="71"/>
    </row>
    <row r="12" spans="1:14" ht="15.75">
      <c r="A12" s="31" t="s">
        <v>24</v>
      </c>
      <c r="B12" s="32"/>
      <c r="C12" s="32"/>
      <c r="D12" s="33"/>
      <c r="F12" s="71"/>
      <c r="G12" s="71"/>
      <c r="H12" s="71"/>
      <c r="I12" s="71"/>
      <c r="J12" s="71"/>
      <c r="K12" s="71"/>
      <c r="L12" s="71"/>
      <c r="M12" s="71"/>
      <c r="N12" s="71"/>
    </row>
    <row r="13" spans="1:14" ht="15.75">
      <c r="A13" s="52" t="s">
        <v>75</v>
      </c>
      <c r="B13" s="5"/>
      <c r="C13" s="53">
        <f>+inputs!B16</f>
        <v>0.02</v>
      </c>
      <c r="D13" s="94" t="s">
        <v>73</v>
      </c>
      <c r="F13" s="71"/>
      <c r="G13" s="71"/>
      <c r="H13" s="71"/>
      <c r="I13" s="71"/>
      <c r="J13" s="71"/>
      <c r="K13" s="71"/>
      <c r="L13" s="71"/>
      <c r="M13" s="71"/>
      <c r="N13" s="71"/>
    </row>
    <row r="14" spans="1:14" ht="15.75">
      <c r="A14" s="52" t="s">
        <v>74</v>
      </c>
      <c r="B14" s="5"/>
      <c r="C14" s="53">
        <f>+inputs!B17</f>
        <v>0.01</v>
      </c>
      <c r="D14" s="94"/>
      <c r="F14" s="71"/>
      <c r="G14" s="71"/>
      <c r="H14" s="71"/>
      <c r="I14" s="71"/>
      <c r="J14" s="71"/>
      <c r="K14" s="71"/>
      <c r="L14" s="71"/>
      <c r="M14" s="71"/>
      <c r="N14" s="71"/>
    </row>
    <row r="15" spans="1:14" ht="15.75">
      <c r="A15" s="36" t="s">
        <v>129</v>
      </c>
      <c r="B15" s="5"/>
      <c r="C15" s="50">
        <f>+C7*(1+C14)^C4</f>
        <v>0</v>
      </c>
      <c r="D15" s="94" t="s">
        <v>89</v>
      </c>
      <c r="F15" s="71"/>
      <c r="G15" s="71"/>
      <c r="H15" s="71"/>
      <c r="I15" s="71"/>
      <c r="J15" s="71"/>
      <c r="K15" s="71"/>
      <c r="L15" s="71"/>
      <c r="M15" s="71"/>
      <c r="N15" s="71"/>
    </row>
    <row r="16" spans="1:14" ht="16.5" thickBot="1">
      <c r="A16" s="36" t="s">
        <v>130</v>
      </c>
      <c r="B16" s="5"/>
      <c r="C16" s="12">
        <f>+C8*(1+C13)^C4</f>
        <v>0</v>
      </c>
      <c r="D16" s="94"/>
      <c r="F16" s="71"/>
      <c r="G16" s="71"/>
      <c r="H16" s="71"/>
      <c r="I16" s="71"/>
      <c r="J16" s="71"/>
      <c r="K16" s="71"/>
      <c r="L16" s="71"/>
      <c r="M16" s="71"/>
      <c r="N16" s="71"/>
    </row>
    <row r="17" spans="1:14" ht="16.5" thickTop="1">
      <c r="A17" s="36" t="s">
        <v>131</v>
      </c>
      <c r="B17" s="5"/>
      <c r="C17" s="8">
        <f>C15-C16</f>
        <v>0</v>
      </c>
      <c r="D17" s="46" t="s">
        <v>59</v>
      </c>
      <c r="F17" s="71"/>
      <c r="G17" s="71"/>
      <c r="H17" s="71"/>
      <c r="I17" s="71"/>
      <c r="J17" s="71"/>
      <c r="K17" s="71"/>
      <c r="L17" s="71"/>
      <c r="M17" s="71"/>
      <c r="N17" s="71"/>
    </row>
    <row r="18" spans="1:14" ht="15.75">
      <c r="A18" s="47" t="s">
        <v>6</v>
      </c>
      <c r="B18" s="48"/>
      <c r="C18" s="39" t="e">
        <f>+C17/C5</f>
        <v>#DIV/0!</v>
      </c>
      <c r="D18" s="49" t="s">
        <v>16</v>
      </c>
      <c r="F18" s="71"/>
      <c r="G18" s="71"/>
      <c r="H18" s="71"/>
      <c r="I18" s="71"/>
      <c r="J18" s="71"/>
      <c r="K18" s="71"/>
      <c r="L18" s="71"/>
      <c r="M18" s="71"/>
      <c r="N18" s="71"/>
    </row>
    <row r="19" spans="3:14" ht="15.75">
      <c r="C19" s="2"/>
      <c r="F19" s="71"/>
      <c r="G19" s="71"/>
      <c r="H19" s="71"/>
      <c r="I19" s="71"/>
      <c r="J19" s="71"/>
      <c r="K19" s="71"/>
      <c r="L19" s="71"/>
      <c r="M19" s="71"/>
      <c r="N19" s="71"/>
    </row>
    <row r="20" spans="1:14" ht="15.75">
      <c r="A20" s="31" t="s">
        <v>91</v>
      </c>
      <c r="B20" s="45"/>
      <c r="C20" s="32"/>
      <c r="D20" s="33"/>
      <c r="F20" s="71"/>
      <c r="G20" s="71"/>
      <c r="H20" s="71"/>
      <c r="I20" s="71"/>
      <c r="J20" s="71"/>
      <c r="K20" s="71"/>
      <c r="L20" s="71"/>
      <c r="M20" s="71"/>
      <c r="N20" s="71"/>
    </row>
    <row r="21" spans="1:14" ht="15.75">
      <c r="A21" s="36" t="s">
        <v>92</v>
      </c>
      <c r="B21" s="5"/>
      <c r="C21" s="5">
        <f>+inputs!B7</f>
        <v>0</v>
      </c>
      <c r="D21" s="34"/>
      <c r="F21" s="71"/>
      <c r="G21" s="71"/>
      <c r="H21" s="71"/>
      <c r="I21" s="71"/>
      <c r="J21" s="71"/>
      <c r="K21" s="71"/>
      <c r="L21" s="71"/>
      <c r="M21" s="71"/>
      <c r="N21" s="71"/>
    </row>
    <row r="22" spans="1:14" ht="15.75">
      <c r="A22" s="36" t="s">
        <v>93</v>
      </c>
      <c r="B22" s="5"/>
      <c r="C22" s="5">
        <f>+inputs!B8</f>
        <v>0</v>
      </c>
      <c r="D22" s="34"/>
      <c r="F22" s="71"/>
      <c r="G22" s="71"/>
      <c r="H22" s="71"/>
      <c r="I22" s="71"/>
      <c r="J22" s="71"/>
      <c r="K22" s="71"/>
      <c r="L22" s="71"/>
      <c r="M22" s="71"/>
      <c r="N22" s="71"/>
    </row>
    <row r="23" spans="1:14" ht="15.75">
      <c r="A23" s="36" t="s">
        <v>94</v>
      </c>
      <c r="B23" s="5"/>
      <c r="C23" s="5">
        <f>+C22-C21</f>
        <v>0</v>
      </c>
      <c r="D23" s="34"/>
      <c r="F23" s="71"/>
      <c r="G23" s="71"/>
      <c r="H23" s="71"/>
      <c r="I23" s="71"/>
      <c r="J23" s="71"/>
      <c r="K23" s="71"/>
      <c r="L23" s="71"/>
      <c r="M23" s="71"/>
      <c r="N23" s="71"/>
    </row>
    <row r="24" spans="1:14" ht="15.75">
      <c r="A24" s="36" t="s">
        <v>115</v>
      </c>
      <c r="B24" s="5"/>
      <c r="C24" s="50">
        <f>+inputs!B12</f>
        <v>0</v>
      </c>
      <c r="D24" s="34"/>
      <c r="F24" s="71"/>
      <c r="G24" s="71"/>
      <c r="H24" s="71"/>
      <c r="I24" s="71"/>
      <c r="J24" s="71"/>
      <c r="K24" s="71"/>
      <c r="L24" s="71"/>
      <c r="M24" s="71"/>
      <c r="N24" s="71"/>
    </row>
    <row r="25" spans="1:14" ht="15.75">
      <c r="A25" s="36" t="s">
        <v>96</v>
      </c>
      <c r="B25" s="5"/>
      <c r="C25" s="50">
        <f>+inputs!B13</f>
        <v>0</v>
      </c>
      <c r="D25" s="34"/>
      <c r="F25" s="71"/>
      <c r="G25" s="71"/>
      <c r="H25" s="71"/>
      <c r="I25" s="71"/>
      <c r="J25" s="71"/>
      <c r="K25" s="71"/>
      <c r="L25" s="71"/>
      <c r="M25" s="71"/>
      <c r="N25" s="71"/>
    </row>
    <row r="26" spans="1:14" ht="15.75">
      <c r="A26" s="36" t="s">
        <v>49</v>
      </c>
      <c r="B26" s="5"/>
      <c r="C26" s="50">
        <f>+inputs!B14</f>
        <v>0</v>
      </c>
      <c r="D26" s="85" t="s">
        <v>50</v>
      </c>
      <c r="F26" s="71"/>
      <c r="G26" s="71"/>
      <c r="H26" s="71"/>
      <c r="I26" s="71"/>
      <c r="J26" s="71"/>
      <c r="K26" s="71"/>
      <c r="L26" s="71"/>
      <c r="M26" s="71"/>
      <c r="N26" s="71"/>
    </row>
    <row r="27" spans="1:14" ht="30" customHeight="1">
      <c r="A27" s="102" t="s">
        <v>97</v>
      </c>
      <c r="B27" s="103"/>
      <c r="C27" s="50" t="e">
        <f>((C24+C26)/C23)+C25</f>
        <v>#DIV/0!</v>
      </c>
      <c r="D27" s="34"/>
      <c r="F27" s="71"/>
      <c r="G27" s="71"/>
      <c r="H27" s="71"/>
      <c r="I27" s="71"/>
      <c r="J27" s="71"/>
      <c r="K27" s="71"/>
      <c r="L27" s="71"/>
      <c r="M27" s="71"/>
      <c r="N27" s="71"/>
    </row>
    <row r="28" spans="1:14" ht="15.75">
      <c r="A28" s="36" t="s">
        <v>99</v>
      </c>
      <c r="B28" s="5"/>
      <c r="C28" s="8" t="e">
        <f>+C27/C5</f>
        <v>#DIV/0!</v>
      </c>
      <c r="D28" s="46" t="s">
        <v>138</v>
      </c>
      <c r="F28" s="71"/>
      <c r="G28" s="71"/>
      <c r="H28" s="71"/>
      <c r="I28" s="71"/>
      <c r="J28" s="71"/>
      <c r="K28" s="71"/>
      <c r="L28" s="71"/>
      <c r="M28" s="71"/>
      <c r="N28" s="71"/>
    </row>
    <row r="29" spans="1:14" ht="15.75">
      <c r="A29" s="36"/>
      <c r="B29" s="5"/>
      <c r="C29" s="5"/>
      <c r="D29" s="51" t="s">
        <v>139</v>
      </c>
      <c r="F29" s="71"/>
      <c r="G29" s="71"/>
      <c r="H29" s="71"/>
      <c r="I29" s="71"/>
      <c r="J29" s="71"/>
      <c r="K29" s="71"/>
      <c r="L29" s="71"/>
      <c r="M29" s="71"/>
      <c r="N29" s="71"/>
    </row>
    <row r="30" spans="1:14" ht="15.75">
      <c r="A30" s="47"/>
      <c r="B30" s="48"/>
      <c r="C30" s="48"/>
      <c r="D30" s="49" t="s">
        <v>60</v>
      </c>
      <c r="F30" s="71"/>
      <c r="G30" s="71"/>
      <c r="H30" s="71"/>
      <c r="I30" s="71"/>
      <c r="J30" s="71"/>
      <c r="K30" s="71"/>
      <c r="L30" s="71"/>
      <c r="M30" s="71"/>
      <c r="N30" s="71"/>
    </row>
    <row r="31" spans="1:14" ht="15.75">
      <c r="A31" s="31" t="s">
        <v>100</v>
      </c>
      <c r="B31" s="45"/>
      <c r="C31" s="32"/>
      <c r="D31" s="33"/>
      <c r="F31" s="71"/>
      <c r="G31" s="71"/>
      <c r="H31" s="71"/>
      <c r="I31" s="71"/>
      <c r="J31" s="71"/>
      <c r="K31" s="71"/>
      <c r="L31" s="71"/>
      <c r="M31" s="71"/>
      <c r="N31" s="71"/>
    </row>
    <row r="32" spans="1:14" ht="15.75">
      <c r="A32" s="54" t="s">
        <v>101</v>
      </c>
      <c r="B32" s="55"/>
      <c r="C32" s="55" t="str">
        <f>IF(C9&gt;0,"YES","NO")</f>
        <v>NO</v>
      </c>
      <c r="D32" s="34"/>
      <c r="F32" s="71"/>
      <c r="G32" s="71"/>
      <c r="H32" s="71"/>
      <c r="I32" s="71"/>
      <c r="J32" s="71"/>
      <c r="K32" s="71"/>
      <c r="L32" s="71"/>
      <c r="M32" s="71"/>
      <c r="N32" s="71"/>
    </row>
    <row r="33" spans="1:14" ht="15.75">
      <c r="A33" s="56" t="s">
        <v>102</v>
      </c>
      <c r="B33" s="57"/>
      <c r="C33" s="57" t="e">
        <f>IF(C28&gt;750,"YES","NO")</f>
        <v>#DIV/0!</v>
      </c>
      <c r="D33" s="44"/>
      <c r="F33" s="71"/>
      <c r="G33" s="71"/>
      <c r="H33" s="71"/>
      <c r="I33" s="71"/>
      <c r="J33" s="71"/>
      <c r="K33" s="71"/>
      <c r="L33" s="71"/>
      <c r="M33" s="71"/>
      <c r="N33" s="71"/>
    </row>
    <row r="34" spans="6:14" ht="16.5" thickBot="1">
      <c r="F34" s="71"/>
      <c r="G34" s="71"/>
      <c r="H34" s="71"/>
      <c r="I34" s="71"/>
      <c r="J34" s="71"/>
      <c r="K34" s="71"/>
      <c r="L34" s="71"/>
      <c r="M34" s="71"/>
      <c r="N34" s="71"/>
    </row>
    <row r="35" spans="1:14" ht="18" customHeight="1">
      <c r="A35" s="15" t="s">
        <v>116</v>
      </c>
      <c r="B35" s="6"/>
      <c r="C35" s="7"/>
      <c r="D35" s="104" t="s">
        <v>121</v>
      </c>
      <c r="F35" s="71"/>
      <c r="G35" s="71"/>
      <c r="H35" s="71"/>
      <c r="I35" s="71"/>
      <c r="J35" s="71"/>
      <c r="K35" s="71"/>
      <c r="L35" s="71"/>
      <c r="M35" s="71"/>
      <c r="N35" s="71"/>
    </row>
    <row r="36" spans="1:14" ht="15.75">
      <c r="A36" s="16"/>
      <c r="B36" s="97" t="s">
        <v>110</v>
      </c>
      <c r="C36" s="98"/>
      <c r="D36" s="104"/>
      <c r="F36" s="71"/>
      <c r="G36" s="71"/>
      <c r="H36" s="71"/>
      <c r="I36" s="71"/>
      <c r="J36" s="71"/>
      <c r="K36" s="71"/>
      <c r="L36" s="71"/>
      <c r="M36" s="71"/>
      <c r="N36" s="71"/>
    </row>
    <row r="37" spans="1:14" ht="15.75">
      <c r="A37" s="16"/>
      <c r="B37" s="22" t="s">
        <v>111</v>
      </c>
      <c r="C37" s="23" t="s">
        <v>112</v>
      </c>
      <c r="D37" s="105" t="s">
        <v>17</v>
      </c>
      <c r="F37" s="71"/>
      <c r="G37" s="71"/>
      <c r="H37" s="71"/>
      <c r="I37" s="71"/>
      <c r="J37" s="71"/>
      <c r="K37" s="71"/>
      <c r="L37" s="71"/>
      <c r="M37" s="71"/>
      <c r="N37" s="71"/>
    </row>
    <row r="38" spans="1:14" ht="38.25">
      <c r="A38" s="99" t="s">
        <v>113</v>
      </c>
      <c r="B38" s="10" t="s">
        <v>3</v>
      </c>
      <c r="C38" s="17" t="s">
        <v>117</v>
      </c>
      <c r="D38" s="105"/>
      <c r="F38" s="71"/>
      <c r="G38" s="71"/>
      <c r="H38" s="71"/>
      <c r="I38" s="71"/>
      <c r="J38" s="71"/>
      <c r="K38" s="71"/>
      <c r="L38" s="71"/>
      <c r="M38" s="71"/>
      <c r="N38" s="71"/>
    </row>
    <row r="39" spans="1:14" ht="15.75">
      <c r="A39" s="100"/>
      <c r="B39" s="9" t="e">
        <f>IF(AND($C$17&gt;0,$C$28&gt;750),"MY PROJECT IS HERE","   ")</f>
        <v>#DIV/0!</v>
      </c>
      <c r="C39" s="18" t="e">
        <f>IF(AND($C$17&gt;0,$C$28&lt;750),"MY PROJECT IS HERE","   ")</f>
        <v>#DIV/0!</v>
      </c>
      <c r="D39" s="105"/>
      <c r="F39" s="71"/>
      <c r="G39" s="71"/>
      <c r="H39" s="71"/>
      <c r="I39" s="71"/>
      <c r="J39" s="71"/>
      <c r="K39" s="71"/>
      <c r="L39" s="71"/>
      <c r="M39" s="71"/>
      <c r="N39" s="71"/>
    </row>
    <row r="40" spans="1:14" ht="51">
      <c r="A40" s="99" t="s">
        <v>114</v>
      </c>
      <c r="B40" s="11" t="s">
        <v>137</v>
      </c>
      <c r="C40" s="19" t="s">
        <v>4</v>
      </c>
      <c r="D40" s="105"/>
      <c r="F40" s="71"/>
      <c r="G40" s="71"/>
      <c r="H40" s="71"/>
      <c r="I40" s="71"/>
      <c r="J40" s="71"/>
      <c r="K40" s="71"/>
      <c r="L40" s="71"/>
      <c r="M40" s="71"/>
      <c r="N40" s="71"/>
    </row>
    <row r="41" spans="1:14" ht="16.5" thickBot="1">
      <c r="A41" s="101"/>
      <c r="B41" s="20" t="e">
        <f>IF(AND($C$17&lt;0,$C$28&gt;750),"MY PROJECT IS HERE","   ")</f>
        <v>#DIV/0!</v>
      </c>
      <c r="C41" s="21" t="e">
        <f>IF(AND($C$17&lt;0,$C$28&lt;750),"MY PROJECT IS HERE","   ")</f>
        <v>#DIV/0!</v>
      </c>
      <c r="D41" s="105"/>
      <c r="F41" s="71"/>
      <c r="G41" s="71"/>
      <c r="H41" s="71"/>
      <c r="I41" s="71"/>
      <c r="J41" s="71"/>
      <c r="K41" s="71"/>
      <c r="L41" s="71"/>
      <c r="M41" s="71"/>
      <c r="N41" s="71"/>
    </row>
    <row r="42" spans="6:14" ht="15.75">
      <c r="F42" s="71"/>
      <c r="G42" s="71"/>
      <c r="H42" s="71"/>
      <c r="I42" s="71"/>
      <c r="J42" s="71"/>
      <c r="K42" s="71"/>
      <c r="L42" s="71"/>
      <c r="M42" s="71"/>
      <c r="N42" s="71"/>
    </row>
    <row r="43" spans="1:22" ht="15.75">
      <c r="A43" s="71"/>
      <c r="B43" s="71"/>
      <c r="C43" s="71"/>
      <c r="D43" s="71"/>
      <c r="E43" s="71"/>
      <c r="F43" s="71"/>
      <c r="G43" s="71"/>
      <c r="H43" s="71"/>
      <c r="I43" s="71"/>
      <c r="J43" s="71"/>
      <c r="K43" s="71"/>
      <c r="L43" s="71"/>
      <c r="M43" s="71"/>
      <c r="N43" s="71"/>
      <c r="O43" s="71"/>
      <c r="P43" s="71"/>
      <c r="Q43" s="71"/>
      <c r="R43" s="71"/>
      <c r="S43" s="71"/>
      <c r="T43" s="71"/>
      <c r="U43" s="71"/>
      <c r="V43" s="71"/>
    </row>
    <row r="44" spans="1:22" ht="15.75">
      <c r="A44" s="71"/>
      <c r="B44" s="71"/>
      <c r="C44" s="71"/>
      <c r="D44" s="71"/>
      <c r="E44" s="71"/>
      <c r="F44" s="71"/>
      <c r="G44" s="71"/>
      <c r="H44" s="71"/>
      <c r="I44" s="71"/>
      <c r="J44" s="71"/>
      <c r="K44" s="71"/>
      <c r="L44" s="71"/>
      <c r="M44" s="71"/>
      <c r="N44" s="71"/>
      <c r="O44" s="71"/>
      <c r="P44" s="71"/>
      <c r="Q44" s="71"/>
      <c r="R44" s="71"/>
      <c r="S44" s="71"/>
      <c r="T44" s="71"/>
      <c r="U44" s="71"/>
      <c r="V44" s="71"/>
    </row>
    <row r="45" spans="1:22" ht="15.75">
      <c r="A45" s="71"/>
      <c r="B45" s="71"/>
      <c r="C45" s="71"/>
      <c r="D45" s="71"/>
      <c r="E45" s="71"/>
      <c r="F45" s="71"/>
      <c r="G45" s="71"/>
      <c r="H45" s="71"/>
      <c r="I45" s="71"/>
      <c r="J45" s="71"/>
      <c r="K45" s="71"/>
      <c r="L45" s="71"/>
      <c r="M45" s="71"/>
      <c r="N45" s="71"/>
      <c r="O45" s="71"/>
      <c r="P45" s="71"/>
      <c r="Q45" s="71"/>
      <c r="R45" s="71"/>
      <c r="S45" s="71"/>
      <c r="T45" s="71"/>
      <c r="U45" s="71"/>
      <c r="V45" s="71"/>
    </row>
    <row r="46" spans="1:22" ht="15.75">
      <c r="A46" s="71"/>
      <c r="B46" s="71"/>
      <c r="C46" s="71"/>
      <c r="D46" s="71"/>
      <c r="E46" s="71"/>
      <c r="F46" s="71"/>
      <c r="G46" s="71"/>
      <c r="H46" s="71"/>
      <c r="I46" s="71"/>
      <c r="J46" s="71"/>
      <c r="K46" s="71"/>
      <c r="L46" s="71"/>
      <c r="M46" s="71"/>
      <c r="N46" s="71"/>
      <c r="O46" s="71"/>
      <c r="P46" s="71"/>
      <c r="Q46" s="71"/>
      <c r="R46" s="71"/>
      <c r="S46" s="71"/>
      <c r="T46" s="71"/>
      <c r="U46" s="71"/>
      <c r="V46" s="71"/>
    </row>
    <row r="47" spans="1:22" ht="15.75">
      <c r="A47" s="71"/>
      <c r="B47" s="71"/>
      <c r="C47" s="71"/>
      <c r="D47" s="71"/>
      <c r="E47" s="71"/>
      <c r="F47" s="71"/>
      <c r="G47" s="71"/>
      <c r="H47" s="71"/>
      <c r="I47" s="71"/>
      <c r="J47" s="71"/>
      <c r="K47" s="71"/>
      <c r="L47" s="71"/>
      <c r="M47" s="71"/>
      <c r="N47" s="71"/>
      <c r="O47" s="71"/>
      <c r="P47" s="71"/>
      <c r="Q47" s="71"/>
      <c r="R47" s="71"/>
      <c r="S47" s="71"/>
      <c r="T47" s="71"/>
      <c r="U47" s="71"/>
      <c r="V47" s="71"/>
    </row>
    <row r="48" spans="1:22" ht="15.75">
      <c r="A48" s="71"/>
      <c r="B48" s="71"/>
      <c r="C48" s="71"/>
      <c r="D48" s="71"/>
      <c r="E48" s="71"/>
      <c r="F48" s="71"/>
      <c r="G48" s="71"/>
      <c r="H48" s="71"/>
      <c r="I48" s="71"/>
      <c r="J48" s="71"/>
      <c r="K48" s="71"/>
      <c r="L48" s="71"/>
      <c r="M48" s="71"/>
      <c r="N48" s="71"/>
      <c r="O48" s="71"/>
      <c r="P48" s="71"/>
      <c r="Q48" s="71"/>
      <c r="R48" s="71"/>
      <c r="S48" s="71"/>
      <c r="T48" s="71"/>
      <c r="U48" s="71"/>
      <c r="V48" s="71"/>
    </row>
    <row r="49" spans="1:22" ht="15.75">
      <c r="A49" s="71"/>
      <c r="B49" s="71"/>
      <c r="C49" s="71"/>
      <c r="D49" s="71"/>
      <c r="E49" s="71"/>
      <c r="F49" s="71"/>
      <c r="G49" s="71"/>
      <c r="H49" s="71"/>
      <c r="I49" s="71"/>
      <c r="J49" s="71"/>
      <c r="K49" s="71"/>
      <c r="L49" s="71"/>
      <c r="M49" s="71"/>
      <c r="N49" s="71"/>
      <c r="O49" s="71"/>
      <c r="P49" s="71"/>
      <c r="Q49" s="71"/>
      <c r="R49" s="71"/>
      <c r="S49" s="71"/>
      <c r="T49" s="71"/>
      <c r="U49" s="71"/>
      <c r="V49" s="71"/>
    </row>
    <row r="50" spans="1:22" ht="15.75">
      <c r="A50" s="71"/>
      <c r="B50" s="71"/>
      <c r="C50" s="71"/>
      <c r="D50" s="71"/>
      <c r="E50" s="71"/>
      <c r="F50" s="71"/>
      <c r="G50" s="71"/>
      <c r="H50" s="71"/>
      <c r="I50" s="71"/>
      <c r="J50" s="71"/>
      <c r="K50" s="71"/>
      <c r="L50" s="71"/>
      <c r="M50" s="71"/>
      <c r="N50" s="71"/>
      <c r="O50" s="71"/>
      <c r="P50" s="71"/>
      <c r="Q50" s="71"/>
      <c r="R50" s="71"/>
      <c r="S50" s="71"/>
      <c r="T50" s="71"/>
      <c r="U50" s="71"/>
      <c r="V50" s="71"/>
    </row>
    <row r="51" spans="1:22" ht="15.75">
      <c r="A51" s="71"/>
      <c r="B51" s="71"/>
      <c r="C51" s="71"/>
      <c r="D51" s="71"/>
      <c r="E51" s="71"/>
      <c r="F51" s="71"/>
      <c r="G51" s="71"/>
      <c r="H51" s="71"/>
      <c r="I51" s="71"/>
      <c r="J51" s="71"/>
      <c r="K51" s="71"/>
      <c r="L51" s="71"/>
      <c r="M51" s="71"/>
      <c r="N51" s="71"/>
      <c r="O51" s="71"/>
      <c r="P51" s="71"/>
      <c r="Q51" s="71"/>
      <c r="R51" s="71"/>
      <c r="S51" s="71"/>
      <c r="T51" s="71"/>
      <c r="U51" s="71"/>
      <c r="V51" s="71"/>
    </row>
    <row r="52" spans="1:22" ht="15.75">
      <c r="A52" s="71"/>
      <c r="B52" s="71"/>
      <c r="C52" s="71"/>
      <c r="D52" s="71"/>
      <c r="E52" s="71"/>
      <c r="F52" s="71"/>
      <c r="G52" s="71"/>
      <c r="H52" s="71"/>
      <c r="I52" s="71"/>
      <c r="J52" s="71"/>
      <c r="K52" s="71"/>
      <c r="L52" s="71"/>
      <c r="M52" s="71"/>
      <c r="N52" s="71"/>
      <c r="O52" s="71"/>
      <c r="P52" s="71"/>
      <c r="Q52" s="71"/>
      <c r="R52" s="71"/>
      <c r="S52" s="71"/>
      <c r="T52" s="71"/>
      <c r="U52" s="71"/>
      <c r="V52" s="71"/>
    </row>
    <row r="53" spans="1:22" ht="15.75">
      <c r="A53" s="71"/>
      <c r="B53" s="71"/>
      <c r="C53" s="71"/>
      <c r="D53" s="71"/>
      <c r="E53" s="71"/>
      <c r="F53" s="71"/>
      <c r="G53" s="71"/>
      <c r="H53" s="71"/>
      <c r="I53" s="71"/>
      <c r="J53" s="71"/>
      <c r="K53" s="71"/>
      <c r="L53" s="71"/>
      <c r="M53" s="71"/>
      <c r="N53" s="71"/>
      <c r="O53" s="71"/>
      <c r="P53" s="71"/>
      <c r="Q53" s="71"/>
      <c r="R53" s="71"/>
      <c r="S53" s="71"/>
      <c r="T53" s="71"/>
      <c r="U53" s="71"/>
      <c r="V53" s="71"/>
    </row>
    <row r="54" spans="1:22" ht="15.75">
      <c r="A54" s="71"/>
      <c r="B54" s="71"/>
      <c r="C54" s="71"/>
      <c r="D54" s="71"/>
      <c r="E54" s="71"/>
      <c r="F54" s="71"/>
      <c r="G54" s="71"/>
      <c r="H54" s="71"/>
      <c r="I54" s="71"/>
      <c r="J54" s="71"/>
      <c r="K54" s="71"/>
      <c r="L54" s="71"/>
      <c r="M54" s="71"/>
      <c r="N54" s="71"/>
      <c r="O54" s="71"/>
      <c r="P54" s="71"/>
      <c r="Q54" s="71"/>
      <c r="R54" s="71"/>
      <c r="S54" s="71"/>
      <c r="T54" s="71"/>
      <c r="U54" s="71"/>
      <c r="V54" s="71"/>
    </row>
    <row r="55" spans="1:22" ht="15.75">
      <c r="A55" s="71"/>
      <c r="B55" s="71"/>
      <c r="C55" s="71"/>
      <c r="D55" s="71"/>
      <c r="E55" s="71"/>
      <c r="F55" s="71"/>
      <c r="G55" s="71"/>
      <c r="H55" s="71"/>
      <c r="I55" s="71"/>
      <c r="J55" s="71"/>
      <c r="K55" s="71"/>
      <c r="L55" s="71"/>
      <c r="M55" s="71"/>
      <c r="N55" s="71"/>
      <c r="O55" s="71"/>
      <c r="P55" s="71"/>
      <c r="Q55" s="71"/>
      <c r="R55" s="71"/>
      <c r="S55" s="71"/>
      <c r="T55" s="71"/>
      <c r="U55" s="71"/>
      <c r="V55" s="71"/>
    </row>
    <row r="56" spans="1:22" ht="15.75">
      <c r="A56" s="71"/>
      <c r="B56" s="71"/>
      <c r="C56" s="71"/>
      <c r="D56" s="71"/>
      <c r="E56" s="71"/>
      <c r="F56" s="71"/>
      <c r="G56" s="71"/>
      <c r="H56" s="71"/>
      <c r="I56" s="71"/>
      <c r="J56" s="71"/>
      <c r="K56" s="71"/>
      <c r="L56" s="71"/>
      <c r="M56" s="71"/>
      <c r="N56" s="71"/>
      <c r="O56" s="71"/>
      <c r="P56" s="71"/>
      <c r="Q56" s="71"/>
      <c r="R56" s="71"/>
      <c r="S56" s="71"/>
      <c r="T56" s="71"/>
      <c r="U56" s="71"/>
      <c r="V56" s="71"/>
    </row>
    <row r="57" spans="1:22" ht="15.75">
      <c r="A57" s="71"/>
      <c r="B57" s="71"/>
      <c r="C57" s="71"/>
      <c r="D57" s="71"/>
      <c r="E57" s="71"/>
      <c r="F57" s="71"/>
      <c r="G57" s="71"/>
      <c r="H57" s="71"/>
      <c r="I57" s="71"/>
      <c r="J57" s="71"/>
      <c r="K57" s="71"/>
      <c r="L57" s="71"/>
      <c r="M57" s="71"/>
      <c r="N57" s="71"/>
      <c r="O57" s="71"/>
      <c r="P57" s="71"/>
      <c r="Q57" s="71"/>
      <c r="R57" s="71"/>
      <c r="S57" s="71"/>
      <c r="T57" s="71"/>
      <c r="U57" s="71"/>
      <c r="V57" s="71"/>
    </row>
    <row r="58" spans="1:22" ht="15.75">
      <c r="A58" s="71"/>
      <c r="B58" s="71"/>
      <c r="C58" s="71"/>
      <c r="D58" s="71"/>
      <c r="E58" s="71"/>
      <c r="F58" s="71"/>
      <c r="G58" s="71"/>
      <c r="H58" s="71"/>
      <c r="I58" s="71"/>
      <c r="J58" s="71"/>
      <c r="K58" s="71"/>
      <c r="L58" s="71"/>
      <c r="M58" s="71"/>
      <c r="N58" s="71"/>
      <c r="O58" s="71"/>
      <c r="P58" s="71"/>
      <c r="Q58" s="71"/>
      <c r="R58" s="71"/>
      <c r="S58" s="71"/>
      <c r="T58" s="71"/>
      <c r="U58" s="71"/>
      <c r="V58" s="71"/>
    </row>
    <row r="59" spans="1:22" ht="15.75">
      <c r="A59" s="71"/>
      <c r="B59" s="71"/>
      <c r="C59" s="71"/>
      <c r="D59" s="71"/>
      <c r="E59" s="71"/>
      <c r="F59" s="71"/>
      <c r="G59" s="71"/>
      <c r="H59" s="71"/>
      <c r="I59" s="71"/>
      <c r="J59" s="71"/>
      <c r="K59" s="71"/>
      <c r="L59" s="71"/>
      <c r="M59" s="71"/>
      <c r="N59" s="71"/>
      <c r="O59" s="71"/>
      <c r="P59" s="71"/>
      <c r="Q59" s="71"/>
      <c r="R59" s="71"/>
      <c r="S59" s="71"/>
      <c r="T59" s="71"/>
      <c r="U59" s="71"/>
      <c r="V59" s="71"/>
    </row>
    <row r="60" spans="1:22" ht="15.75">
      <c r="A60" s="71"/>
      <c r="B60" s="71"/>
      <c r="C60" s="71"/>
      <c r="D60" s="71"/>
      <c r="E60" s="71"/>
      <c r="F60" s="71"/>
      <c r="G60" s="71"/>
      <c r="H60" s="71"/>
      <c r="I60" s="71"/>
      <c r="J60" s="71"/>
      <c r="K60" s="71"/>
      <c r="L60" s="71"/>
      <c r="M60" s="71"/>
      <c r="N60" s="71"/>
      <c r="O60" s="71"/>
      <c r="P60" s="71"/>
      <c r="Q60" s="71"/>
      <c r="R60" s="71"/>
      <c r="S60" s="71"/>
      <c r="T60" s="71"/>
      <c r="U60" s="71"/>
      <c r="V60" s="71"/>
    </row>
    <row r="61" spans="1:22" ht="15.75">
      <c r="A61" s="71"/>
      <c r="B61" s="71"/>
      <c r="C61" s="71"/>
      <c r="D61" s="71"/>
      <c r="E61" s="71"/>
      <c r="F61" s="71"/>
      <c r="G61" s="71"/>
      <c r="H61" s="71"/>
      <c r="I61" s="71"/>
      <c r="J61" s="71"/>
      <c r="K61" s="71"/>
      <c r="L61" s="71"/>
      <c r="M61" s="71"/>
      <c r="N61" s="71"/>
      <c r="O61" s="71"/>
      <c r="P61" s="71"/>
      <c r="Q61" s="71"/>
      <c r="R61" s="71"/>
      <c r="S61" s="71"/>
      <c r="T61" s="71"/>
      <c r="U61" s="71"/>
      <c r="V61" s="71"/>
    </row>
    <row r="62" spans="1:22" ht="15.75">
      <c r="A62" s="71"/>
      <c r="B62" s="71"/>
      <c r="C62" s="71"/>
      <c r="D62" s="71"/>
      <c r="E62" s="71"/>
      <c r="F62" s="71"/>
      <c r="G62" s="71"/>
      <c r="H62" s="71"/>
      <c r="I62" s="71"/>
      <c r="J62" s="71"/>
      <c r="K62" s="71"/>
      <c r="L62" s="71"/>
      <c r="M62" s="71"/>
      <c r="N62" s="71"/>
      <c r="O62" s="71"/>
      <c r="P62" s="71"/>
      <c r="Q62" s="71"/>
      <c r="R62" s="71"/>
      <c r="S62" s="71"/>
      <c r="T62" s="71"/>
      <c r="U62" s="71"/>
      <c r="V62" s="71"/>
    </row>
    <row r="63" spans="1:22" ht="15.75">
      <c r="A63" s="71"/>
      <c r="B63" s="71"/>
      <c r="C63" s="71"/>
      <c r="D63" s="71"/>
      <c r="E63" s="71"/>
      <c r="F63" s="71"/>
      <c r="G63" s="71"/>
      <c r="H63" s="71"/>
      <c r="I63" s="71"/>
      <c r="J63" s="71"/>
      <c r="K63" s="71"/>
      <c r="L63" s="71"/>
      <c r="M63" s="71"/>
      <c r="N63" s="71"/>
      <c r="O63" s="71"/>
      <c r="P63" s="71"/>
      <c r="Q63" s="71"/>
      <c r="R63" s="71"/>
      <c r="S63" s="71"/>
      <c r="T63" s="71"/>
      <c r="U63" s="71"/>
      <c r="V63" s="71"/>
    </row>
    <row r="64" spans="1:22" ht="15.75">
      <c r="A64" s="71"/>
      <c r="B64" s="71"/>
      <c r="C64" s="71"/>
      <c r="D64" s="71"/>
      <c r="E64" s="71"/>
      <c r="F64" s="71"/>
      <c r="G64" s="71"/>
      <c r="H64" s="71"/>
      <c r="I64" s="71"/>
      <c r="J64" s="71"/>
      <c r="K64" s="71"/>
      <c r="L64" s="71"/>
      <c r="M64" s="71"/>
      <c r="N64" s="71"/>
      <c r="O64" s="71"/>
      <c r="P64" s="71"/>
      <c r="Q64" s="71"/>
      <c r="R64" s="71"/>
      <c r="S64" s="71"/>
      <c r="T64" s="71"/>
      <c r="U64" s="71"/>
      <c r="V64" s="71"/>
    </row>
    <row r="65" spans="1:22" ht="15.75">
      <c r="A65" s="71"/>
      <c r="B65" s="71"/>
      <c r="C65" s="71"/>
      <c r="D65" s="71"/>
      <c r="E65" s="71"/>
      <c r="F65" s="71"/>
      <c r="G65" s="71"/>
      <c r="H65" s="71"/>
      <c r="I65" s="71"/>
      <c r="J65" s="71"/>
      <c r="K65" s="71"/>
      <c r="L65" s="71"/>
      <c r="M65" s="71"/>
      <c r="N65" s="71"/>
      <c r="O65" s="71"/>
      <c r="P65" s="71"/>
      <c r="Q65" s="71"/>
      <c r="R65" s="71"/>
      <c r="S65" s="71"/>
      <c r="T65" s="71"/>
      <c r="U65" s="71"/>
      <c r="V65" s="71"/>
    </row>
    <row r="66" spans="1:22" ht="15.75">
      <c r="A66" s="71"/>
      <c r="B66" s="71"/>
      <c r="C66" s="71"/>
      <c r="D66" s="71"/>
      <c r="E66" s="71"/>
      <c r="F66" s="71"/>
      <c r="G66" s="71"/>
      <c r="H66" s="71"/>
      <c r="I66" s="71"/>
      <c r="J66" s="71"/>
      <c r="K66" s="71"/>
      <c r="L66" s="71"/>
      <c r="M66" s="71"/>
      <c r="N66" s="71"/>
      <c r="O66" s="71"/>
      <c r="P66" s="71"/>
      <c r="Q66" s="71"/>
      <c r="R66" s="71"/>
      <c r="S66" s="71"/>
      <c r="T66" s="71"/>
      <c r="U66" s="71"/>
      <c r="V66" s="71"/>
    </row>
    <row r="67" spans="1:22" ht="15.75">
      <c r="A67" s="71"/>
      <c r="B67" s="71"/>
      <c r="C67" s="71"/>
      <c r="D67" s="71"/>
      <c r="E67" s="71"/>
      <c r="F67" s="71"/>
      <c r="G67" s="71"/>
      <c r="H67" s="71"/>
      <c r="I67" s="71"/>
      <c r="J67" s="71"/>
      <c r="K67" s="71"/>
      <c r="L67" s="71"/>
      <c r="M67" s="71"/>
      <c r="N67" s="71"/>
      <c r="O67" s="71"/>
      <c r="P67" s="71"/>
      <c r="Q67" s="71"/>
      <c r="R67" s="71"/>
      <c r="S67" s="71"/>
      <c r="T67" s="71"/>
      <c r="U67" s="71"/>
      <c r="V67" s="71"/>
    </row>
    <row r="68" spans="1:22" ht="15.75">
      <c r="A68" s="71"/>
      <c r="B68" s="71"/>
      <c r="C68" s="71"/>
      <c r="D68" s="71"/>
      <c r="E68" s="71"/>
      <c r="F68" s="71"/>
      <c r="G68" s="71"/>
      <c r="H68" s="71"/>
      <c r="I68" s="71"/>
      <c r="J68" s="71"/>
      <c r="K68" s="71"/>
      <c r="L68" s="71"/>
      <c r="M68" s="71"/>
      <c r="N68" s="71"/>
      <c r="O68" s="71"/>
      <c r="P68" s="71"/>
      <c r="Q68" s="71"/>
      <c r="R68" s="71"/>
      <c r="S68" s="71"/>
      <c r="T68" s="71"/>
      <c r="U68" s="71"/>
      <c r="V68" s="71"/>
    </row>
    <row r="69" spans="1:22" ht="15.75">
      <c r="A69" s="71"/>
      <c r="B69" s="71"/>
      <c r="C69" s="71"/>
      <c r="D69" s="71"/>
      <c r="E69" s="71"/>
      <c r="F69" s="71"/>
      <c r="G69" s="71"/>
      <c r="H69" s="71"/>
      <c r="I69" s="71"/>
      <c r="J69" s="71"/>
      <c r="K69" s="71"/>
      <c r="L69" s="71"/>
      <c r="M69" s="71"/>
      <c r="N69" s="71"/>
      <c r="O69" s="71"/>
      <c r="P69" s="71"/>
      <c r="Q69" s="71"/>
      <c r="R69" s="71"/>
      <c r="S69" s="71"/>
      <c r="T69" s="71"/>
      <c r="U69" s="71"/>
      <c r="V69" s="71"/>
    </row>
    <row r="70" spans="1:22" ht="15.75">
      <c r="A70" s="71"/>
      <c r="B70" s="71"/>
      <c r="C70" s="71"/>
      <c r="D70" s="71"/>
      <c r="E70" s="71"/>
      <c r="F70" s="71"/>
      <c r="G70" s="71"/>
      <c r="H70" s="71"/>
      <c r="I70" s="71"/>
      <c r="J70" s="71"/>
      <c r="K70" s="71"/>
      <c r="L70" s="71"/>
      <c r="M70" s="71"/>
      <c r="N70" s="71"/>
      <c r="O70" s="71"/>
      <c r="P70" s="71"/>
      <c r="Q70" s="71"/>
      <c r="R70" s="71"/>
      <c r="S70" s="71"/>
      <c r="T70" s="71"/>
      <c r="U70" s="71"/>
      <c r="V70" s="71"/>
    </row>
    <row r="71" spans="1:22" ht="15.75">
      <c r="A71" s="71"/>
      <c r="B71" s="71"/>
      <c r="C71" s="71"/>
      <c r="D71" s="71"/>
      <c r="E71" s="71"/>
      <c r="F71" s="71"/>
      <c r="G71" s="71"/>
      <c r="H71" s="71"/>
      <c r="I71" s="71"/>
      <c r="J71" s="71"/>
      <c r="K71" s="71"/>
      <c r="L71" s="71"/>
      <c r="M71" s="71"/>
      <c r="N71" s="71"/>
      <c r="O71" s="71"/>
      <c r="P71" s="71"/>
      <c r="Q71" s="71"/>
      <c r="R71" s="71"/>
      <c r="S71" s="71"/>
      <c r="T71" s="71"/>
      <c r="U71" s="71"/>
      <c r="V71" s="71"/>
    </row>
    <row r="72" spans="1:22" ht="15.75">
      <c r="A72" s="71"/>
      <c r="B72" s="71"/>
      <c r="C72" s="71"/>
      <c r="D72" s="71"/>
      <c r="E72" s="71"/>
      <c r="F72" s="71"/>
      <c r="G72" s="71"/>
      <c r="H72" s="71"/>
      <c r="I72" s="71"/>
      <c r="J72" s="71"/>
      <c r="K72" s="71"/>
      <c r="L72" s="71"/>
      <c r="M72" s="71"/>
      <c r="N72" s="71"/>
      <c r="O72" s="71"/>
      <c r="P72" s="71"/>
      <c r="Q72" s="71"/>
      <c r="R72" s="71"/>
      <c r="S72" s="71"/>
      <c r="T72" s="71"/>
      <c r="U72" s="71"/>
      <c r="V72" s="71"/>
    </row>
    <row r="73" spans="1:22" ht="15.75">
      <c r="A73" s="71"/>
      <c r="B73" s="71"/>
      <c r="C73" s="71"/>
      <c r="D73" s="71"/>
      <c r="E73" s="71"/>
      <c r="F73" s="71"/>
      <c r="G73" s="71"/>
      <c r="H73" s="71"/>
      <c r="I73" s="71"/>
      <c r="J73" s="71"/>
      <c r="K73" s="71"/>
      <c r="L73" s="71"/>
      <c r="M73" s="71"/>
      <c r="N73" s="71"/>
      <c r="O73" s="71"/>
      <c r="P73" s="71"/>
      <c r="Q73" s="71"/>
      <c r="R73" s="71"/>
      <c r="S73" s="71"/>
      <c r="T73" s="71"/>
      <c r="U73" s="71"/>
      <c r="V73" s="71"/>
    </row>
    <row r="74" spans="1:22" ht="15.75">
      <c r="A74" s="71"/>
      <c r="B74" s="71"/>
      <c r="C74" s="71"/>
      <c r="D74" s="71"/>
      <c r="E74" s="71"/>
      <c r="F74" s="71"/>
      <c r="G74" s="71"/>
      <c r="H74" s="71"/>
      <c r="I74" s="71"/>
      <c r="J74" s="71"/>
      <c r="K74" s="71"/>
      <c r="L74" s="71"/>
      <c r="M74" s="71"/>
      <c r="N74" s="71"/>
      <c r="O74" s="71"/>
      <c r="P74" s="71"/>
      <c r="Q74" s="71"/>
      <c r="R74" s="71"/>
      <c r="S74" s="71"/>
      <c r="T74" s="71"/>
      <c r="U74" s="71"/>
      <c r="V74" s="71"/>
    </row>
    <row r="75" spans="1:22" ht="15.75">
      <c r="A75" s="71"/>
      <c r="B75" s="71"/>
      <c r="C75" s="71"/>
      <c r="D75" s="71"/>
      <c r="E75" s="71"/>
      <c r="F75" s="71"/>
      <c r="G75" s="71"/>
      <c r="H75" s="71"/>
      <c r="I75" s="71"/>
      <c r="J75" s="71"/>
      <c r="K75" s="71"/>
      <c r="L75" s="71"/>
      <c r="M75" s="71"/>
      <c r="N75" s="71"/>
      <c r="O75" s="71"/>
      <c r="P75" s="71"/>
      <c r="Q75" s="71"/>
      <c r="R75" s="71"/>
      <c r="S75" s="71"/>
      <c r="T75" s="71"/>
      <c r="U75" s="71"/>
      <c r="V75" s="71"/>
    </row>
  </sheetData>
  <sheetProtection/>
  <mergeCells count="10">
    <mergeCell ref="D7:D8"/>
    <mergeCell ref="A8:B8"/>
    <mergeCell ref="B36:C36"/>
    <mergeCell ref="A38:A39"/>
    <mergeCell ref="A40:A41"/>
    <mergeCell ref="A27:B27"/>
    <mergeCell ref="D35:D36"/>
    <mergeCell ref="D37:D41"/>
    <mergeCell ref="D13:D14"/>
    <mergeCell ref="D15:D16"/>
  </mergeCells>
  <printOptions/>
  <pageMargins left="0.7500000000000001" right="0.7500000000000001" top="1" bottom="1" header="0.5" footer="0.5"/>
  <pageSetup fitToHeight="1" fitToWidth="1" orientation="portrait" scale="70"/>
  <headerFooter alignWithMargins="0">
    <oddFooter>&amp;L&amp;"Calibri,Regular"&amp;K000000Tool Produced by Steve Pomeroy, Focus Consulting Inc.&amp;R&amp;"Calibri,Regular"&amp;K000000www.focus-consult.com</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49"/>
  <sheetViews>
    <sheetView zoomScale="125" zoomScaleNormal="125" zoomScalePageLayoutView="0" workbookViewId="0" topLeftCell="A1">
      <selection activeCell="G19" sqref="G19"/>
    </sheetView>
  </sheetViews>
  <sheetFormatPr defaultColWidth="11.00390625" defaultRowHeight="15.75"/>
  <cols>
    <col min="1" max="1" width="41.125" style="0" customWidth="1"/>
    <col min="2" max="2" width="12.50390625" style="0" customWidth="1"/>
    <col min="3" max="3" width="13.00390625" style="0" customWidth="1"/>
    <col min="4" max="4" width="2.00390625" style="0" customWidth="1"/>
    <col min="5" max="5" width="11.00390625" style="0" hidden="1" customWidth="1"/>
  </cols>
  <sheetData>
    <row r="1" spans="1:21" ht="15.75">
      <c r="A1" s="31" t="s">
        <v>77</v>
      </c>
      <c r="B1" s="32"/>
      <c r="C1" s="32"/>
      <c r="D1" s="33"/>
      <c r="F1" s="71"/>
      <c r="G1" s="71"/>
      <c r="H1" s="71"/>
      <c r="I1" s="71"/>
      <c r="J1" s="71"/>
      <c r="K1" s="71"/>
      <c r="L1" s="71"/>
      <c r="M1" s="71"/>
      <c r="N1" s="71"/>
      <c r="O1" s="71"/>
      <c r="P1" s="71"/>
      <c r="Q1" s="71"/>
      <c r="R1" s="71"/>
      <c r="S1" s="71"/>
      <c r="T1" s="71"/>
      <c r="U1" s="71"/>
    </row>
    <row r="2" spans="1:21" ht="31.5" customHeight="1">
      <c r="A2" s="95" t="s">
        <v>83</v>
      </c>
      <c r="B2" s="96"/>
      <c r="C2" s="96"/>
      <c r="D2" s="34"/>
      <c r="F2" s="71"/>
      <c r="G2" s="71"/>
      <c r="H2" s="71"/>
      <c r="I2" s="71"/>
      <c r="J2" s="71"/>
      <c r="K2" s="71"/>
      <c r="L2" s="71"/>
      <c r="M2" s="71"/>
      <c r="N2" s="71"/>
      <c r="O2" s="71"/>
      <c r="P2" s="71"/>
      <c r="Q2" s="71"/>
      <c r="R2" s="71"/>
      <c r="S2" s="71"/>
      <c r="T2" s="71"/>
      <c r="U2" s="71"/>
    </row>
    <row r="3" spans="1:21" s="30" customFormat="1" ht="61.5" customHeight="1">
      <c r="A3" s="102" t="s">
        <v>80</v>
      </c>
      <c r="B3" s="103"/>
      <c r="C3" s="103"/>
      <c r="D3" s="35"/>
      <c r="F3" s="72"/>
      <c r="G3" s="72"/>
      <c r="H3" s="72"/>
      <c r="I3" s="72"/>
      <c r="J3" s="72"/>
      <c r="K3" s="72"/>
      <c r="L3" s="72"/>
      <c r="M3" s="72"/>
      <c r="N3" s="72"/>
      <c r="O3" s="72"/>
      <c r="P3" s="72"/>
      <c r="Q3" s="72"/>
      <c r="R3" s="72"/>
      <c r="S3" s="72"/>
      <c r="T3" s="72"/>
      <c r="U3" s="72"/>
    </row>
    <row r="4" spans="1:21" ht="15.75">
      <c r="A4" s="36"/>
      <c r="B4" s="5"/>
      <c r="C4" s="5"/>
      <c r="D4" s="34"/>
      <c r="F4" s="71"/>
      <c r="G4" s="71"/>
      <c r="H4" s="71"/>
      <c r="I4" s="71"/>
      <c r="J4" s="71"/>
      <c r="K4" s="71"/>
      <c r="L4" s="71"/>
      <c r="M4" s="71"/>
      <c r="N4" s="71"/>
      <c r="O4" s="71"/>
      <c r="P4" s="71"/>
      <c r="Q4" s="71"/>
      <c r="R4" s="71"/>
      <c r="S4" s="71"/>
      <c r="T4" s="71"/>
      <c r="U4" s="71"/>
    </row>
    <row r="5" spans="1:21" ht="31.5" customHeight="1">
      <c r="A5" s="95" t="s">
        <v>132</v>
      </c>
      <c r="B5" s="96"/>
      <c r="C5" s="96"/>
      <c r="D5" s="34"/>
      <c r="F5" s="71"/>
      <c r="G5" s="71"/>
      <c r="H5" s="71"/>
      <c r="I5" s="71"/>
      <c r="J5" s="71"/>
      <c r="K5" s="71"/>
      <c r="L5" s="71"/>
      <c r="M5" s="71"/>
      <c r="N5" s="71"/>
      <c r="O5" s="71"/>
      <c r="P5" s="71"/>
      <c r="Q5" s="71"/>
      <c r="R5" s="71"/>
      <c r="S5" s="71"/>
      <c r="T5" s="71"/>
      <c r="U5" s="71"/>
    </row>
    <row r="6" spans="1:21" ht="15.75">
      <c r="A6" s="37" t="s">
        <v>133</v>
      </c>
      <c r="B6" s="38" t="str">
        <f>IF(results!C17&gt;0,"YES","NO (so cannot refinance)")</f>
        <v>NO (so cannot refinance)</v>
      </c>
      <c r="C6" s="5"/>
      <c r="D6" s="34"/>
      <c r="F6" s="71"/>
      <c r="G6" s="71"/>
      <c r="H6" s="71"/>
      <c r="I6" s="71"/>
      <c r="J6" s="71"/>
      <c r="K6" s="71"/>
      <c r="L6" s="71"/>
      <c r="M6" s="71"/>
      <c r="N6" s="71"/>
      <c r="O6" s="71"/>
      <c r="P6" s="71"/>
      <c r="Q6" s="71"/>
      <c r="R6" s="71"/>
      <c r="S6" s="71"/>
      <c r="T6" s="71"/>
      <c r="U6" s="71"/>
    </row>
    <row r="7" spans="1:21" ht="15.75">
      <c r="A7" s="37"/>
      <c r="B7" s="38"/>
      <c r="C7" s="5"/>
      <c r="D7" s="34"/>
      <c r="F7" s="71"/>
      <c r="G7" s="71"/>
      <c r="H7" s="71"/>
      <c r="I7" s="71"/>
      <c r="J7" s="71"/>
      <c r="K7" s="71"/>
      <c r="L7" s="71"/>
      <c r="M7" s="71"/>
      <c r="N7" s="71"/>
      <c r="O7" s="71"/>
      <c r="P7" s="71"/>
      <c r="Q7" s="71"/>
      <c r="R7" s="71"/>
      <c r="S7" s="71"/>
      <c r="T7" s="71"/>
      <c r="U7" s="71"/>
    </row>
    <row r="8" spans="1:21" ht="78" customHeight="1">
      <c r="A8" s="106" t="s">
        <v>76</v>
      </c>
      <c r="B8" s="107"/>
      <c r="C8" s="107"/>
      <c r="D8" s="34"/>
      <c r="E8" s="26"/>
      <c r="F8" s="71"/>
      <c r="G8" s="71"/>
      <c r="H8" s="71"/>
      <c r="I8" s="71"/>
      <c r="J8" s="71"/>
      <c r="K8" s="71"/>
      <c r="L8" s="71"/>
      <c r="M8" s="71"/>
      <c r="N8" s="71"/>
      <c r="O8" s="71"/>
      <c r="P8" s="71"/>
      <c r="Q8" s="71"/>
      <c r="R8" s="71"/>
      <c r="S8" s="71"/>
      <c r="T8" s="71"/>
      <c r="U8" s="71"/>
    </row>
    <row r="9" spans="1:21" ht="15.75">
      <c r="A9" s="36"/>
      <c r="B9" s="5"/>
      <c r="C9" s="5"/>
      <c r="D9" s="34"/>
      <c r="F9" s="71"/>
      <c r="G9" s="71"/>
      <c r="H9" s="71"/>
      <c r="I9" s="71"/>
      <c r="J9" s="71"/>
      <c r="K9" s="71"/>
      <c r="L9" s="71"/>
      <c r="M9" s="71"/>
      <c r="N9" s="71"/>
      <c r="O9" s="71"/>
      <c r="P9" s="71"/>
      <c r="Q9" s="71"/>
      <c r="R9" s="71"/>
      <c r="S9" s="71"/>
      <c r="T9" s="71"/>
      <c r="U9" s="71"/>
    </row>
    <row r="10" spans="1:21" ht="15.75">
      <c r="A10" s="36" t="s">
        <v>134</v>
      </c>
      <c r="B10" s="39" t="str">
        <f>IF(results!C17&gt;0,results!C17,"CANNOT REFINANCE")</f>
        <v>CANNOT REFINANCE</v>
      </c>
      <c r="C10" s="39"/>
      <c r="D10" s="34"/>
      <c r="F10" s="71"/>
      <c r="G10" s="71"/>
      <c r="H10" s="71"/>
      <c r="I10" s="71"/>
      <c r="J10" s="71"/>
      <c r="K10" s="71"/>
      <c r="L10" s="71"/>
      <c r="M10" s="71"/>
      <c r="N10" s="71"/>
      <c r="O10" s="71"/>
      <c r="P10" s="71"/>
      <c r="Q10" s="71"/>
      <c r="R10" s="71"/>
      <c r="S10" s="71"/>
      <c r="T10" s="71"/>
      <c r="U10" s="71"/>
    </row>
    <row r="11" spans="1:21" ht="15.75">
      <c r="A11" s="36"/>
      <c r="B11" s="5"/>
      <c r="C11" s="5"/>
      <c r="D11" s="34"/>
      <c r="F11" s="71"/>
      <c r="G11" s="71"/>
      <c r="H11" s="71"/>
      <c r="I11" s="71"/>
      <c r="J11" s="71"/>
      <c r="K11" s="71"/>
      <c r="L11" s="71"/>
      <c r="M11" s="71"/>
      <c r="N11" s="71"/>
      <c r="O11" s="71"/>
      <c r="P11" s="71"/>
      <c r="Q11" s="71"/>
      <c r="R11" s="71"/>
      <c r="S11" s="71"/>
      <c r="T11" s="71"/>
      <c r="U11" s="71"/>
    </row>
    <row r="12" spans="1:21" ht="15.75">
      <c r="A12" s="36" t="s">
        <v>67</v>
      </c>
      <c r="B12" s="80" t="str">
        <f>IF(results!C17&gt;0,B10/1.25,"n/a")</f>
        <v>n/a</v>
      </c>
      <c r="C12" s="5"/>
      <c r="D12" s="34"/>
      <c r="F12" s="71"/>
      <c r="G12" s="71"/>
      <c r="H12" s="71"/>
      <c r="I12" s="71"/>
      <c r="J12" s="71"/>
      <c r="K12" s="71"/>
      <c r="L12" s="71"/>
      <c r="M12" s="71"/>
      <c r="N12" s="71"/>
      <c r="O12" s="71"/>
      <c r="P12" s="71"/>
      <c r="Q12" s="71"/>
      <c r="R12" s="71"/>
      <c r="S12" s="71"/>
      <c r="T12" s="71"/>
      <c r="U12" s="71"/>
    </row>
    <row r="13" spans="1:21" ht="15.75">
      <c r="A13" s="36" t="s">
        <v>127</v>
      </c>
      <c r="B13" s="89" t="e">
        <f>IF(results!C17&lt;0,"n/a",B10-B12)</f>
        <v>#VALUE!</v>
      </c>
      <c r="C13" s="5"/>
      <c r="D13" s="34"/>
      <c r="F13" s="71"/>
      <c r="G13" s="71"/>
      <c r="H13" s="71"/>
      <c r="I13" s="71"/>
      <c r="J13" s="71"/>
      <c r="K13" s="71"/>
      <c r="L13" s="71"/>
      <c r="M13" s="71"/>
      <c r="N13" s="71"/>
      <c r="O13" s="71"/>
      <c r="P13" s="71"/>
      <c r="Q13" s="71"/>
      <c r="R13" s="71"/>
      <c r="S13" s="71"/>
      <c r="T13" s="71"/>
      <c r="U13" s="71"/>
    </row>
    <row r="14" spans="1:21" ht="15.75">
      <c r="A14" s="36"/>
      <c r="B14" s="40"/>
      <c r="C14" s="5"/>
      <c r="D14" s="34"/>
      <c r="F14" s="71"/>
      <c r="G14" s="71"/>
      <c r="H14" s="71"/>
      <c r="I14" s="71"/>
      <c r="J14" s="71"/>
      <c r="K14" s="71"/>
      <c r="L14" s="71"/>
      <c r="M14" s="71"/>
      <c r="N14" s="71"/>
      <c r="O14" s="71"/>
      <c r="P14" s="71"/>
      <c r="Q14" s="71"/>
      <c r="R14" s="71"/>
      <c r="S14" s="71"/>
      <c r="T14" s="71"/>
      <c r="U14" s="71"/>
    </row>
    <row r="15" spans="1:21" ht="15.75">
      <c r="A15" s="41" t="s">
        <v>135</v>
      </c>
      <c r="B15" s="5"/>
      <c r="C15" s="5"/>
      <c r="D15" s="34"/>
      <c r="F15" s="71"/>
      <c r="G15" s="71"/>
      <c r="H15" s="71"/>
      <c r="I15" s="71"/>
      <c r="J15" s="71"/>
      <c r="K15" s="71"/>
      <c r="L15" s="71"/>
      <c r="M15" s="71"/>
      <c r="N15" s="71"/>
      <c r="O15" s="71"/>
      <c r="P15" s="71"/>
      <c r="Q15" s="71"/>
      <c r="R15" s="71"/>
      <c r="S15" s="71"/>
      <c r="T15" s="71"/>
      <c r="U15" s="71"/>
    </row>
    <row r="16" spans="1:21" ht="15.75">
      <c r="A16" s="36" t="s">
        <v>30</v>
      </c>
      <c r="B16" s="42">
        <f>+inputs!B19</f>
        <v>0.05</v>
      </c>
      <c r="C16" s="5"/>
      <c r="D16" s="34"/>
      <c r="E16" s="5"/>
      <c r="F16" s="73"/>
      <c r="G16" s="73"/>
      <c r="H16" s="73"/>
      <c r="I16" s="73"/>
      <c r="J16" s="71"/>
      <c r="K16" s="71"/>
      <c r="L16" s="71"/>
      <c r="M16" s="71"/>
      <c r="N16" s="71"/>
      <c r="O16" s="71"/>
      <c r="P16" s="71"/>
      <c r="Q16" s="71"/>
      <c r="R16" s="71"/>
      <c r="S16" s="71"/>
      <c r="T16" s="71"/>
      <c r="U16" s="71"/>
    </row>
    <row r="17" spans="1:21" ht="15.75" customHeight="1">
      <c r="A17" s="86" t="s">
        <v>31</v>
      </c>
      <c r="B17" s="5"/>
      <c r="C17" s="5"/>
      <c r="D17" s="34"/>
      <c r="E17" s="24"/>
      <c r="F17" s="74"/>
      <c r="G17" s="75"/>
      <c r="H17" s="75"/>
      <c r="I17" s="73"/>
      <c r="J17" s="71"/>
      <c r="K17" s="71"/>
      <c r="L17" s="71"/>
      <c r="M17" s="71"/>
      <c r="N17" s="71"/>
      <c r="O17" s="71"/>
      <c r="P17" s="71"/>
      <c r="Q17" s="71"/>
      <c r="R17" s="71"/>
      <c r="S17" s="71"/>
      <c r="T17" s="71"/>
      <c r="U17" s="71"/>
    </row>
    <row r="18" spans="1:21" ht="15" customHeight="1">
      <c r="A18" s="43" t="s">
        <v>136</v>
      </c>
      <c r="B18" s="27" t="s">
        <v>125</v>
      </c>
      <c r="C18" s="27" t="s">
        <v>126</v>
      </c>
      <c r="D18" s="34"/>
      <c r="E18" s="5"/>
      <c r="F18" s="76"/>
      <c r="G18" s="76"/>
      <c r="H18" s="76"/>
      <c r="I18" s="73"/>
      <c r="J18" s="71"/>
      <c r="K18" s="71"/>
      <c r="L18" s="71"/>
      <c r="M18" s="71"/>
      <c r="N18" s="71"/>
      <c r="O18" s="71"/>
      <c r="P18" s="71"/>
      <c r="Q18" s="71"/>
      <c r="R18" s="71"/>
      <c r="S18" s="71"/>
      <c r="T18" s="71"/>
      <c r="U18" s="71"/>
    </row>
    <row r="19" spans="1:21" ht="15.75">
      <c r="A19" s="36">
        <v>5</v>
      </c>
      <c r="B19" s="88" t="e">
        <f>IF(results!$C$17&lt;0,"n/a",((B$12/12/E19)*1000))</f>
        <v>#VALUE!</v>
      </c>
      <c r="C19" s="88" t="e">
        <f>IF(B19="n/a","n/a",B19/inputs!$B$9)</f>
        <v>#VALUE!</v>
      </c>
      <c r="D19" s="34"/>
      <c r="E19" s="25">
        <f>PMT(((1+($B$16/2))^(1/6))-1,A19*12,-1000)</f>
        <v>18.84773921977854</v>
      </c>
      <c r="F19" s="71"/>
      <c r="G19" s="77"/>
      <c r="H19" s="77"/>
      <c r="I19" s="73"/>
      <c r="J19" s="71"/>
      <c r="K19" s="71"/>
      <c r="L19" s="71"/>
      <c r="M19" s="71"/>
      <c r="N19" s="71"/>
      <c r="O19" s="71"/>
      <c r="P19" s="71"/>
      <c r="Q19" s="71"/>
      <c r="R19" s="71"/>
      <c r="S19" s="71"/>
      <c r="T19" s="71"/>
      <c r="U19" s="71"/>
    </row>
    <row r="20" spans="1:21" ht="15.75">
      <c r="A20" s="36">
        <v>10</v>
      </c>
      <c r="B20" s="88" t="e">
        <f>IF(results!$C$17&lt;0,"n/a",((B$12/12/E20)*1000))</f>
        <v>#VALUE!</v>
      </c>
      <c r="C20" s="88" t="e">
        <f>IF(B20="n/a","n/a",B20/inputs!$B$9)</f>
        <v>#VALUE!</v>
      </c>
      <c r="D20" s="34"/>
      <c r="E20" s="25">
        <f>PMT(((1+($B$16/2))^(1/6))-1,A20*12,-1000)</f>
        <v>10.581493449307922</v>
      </c>
      <c r="F20" s="71"/>
      <c r="G20" s="78"/>
      <c r="H20" s="78"/>
      <c r="I20" s="73"/>
      <c r="J20" s="71"/>
      <c r="K20" s="71"/>
      <c r="L20" s="71"/>
      <c r="M20" s="71"/>
      <c r="N20" s="71"/>
      <c r="O20" s="71"/>
      <c r="P20" s="71"/>
      <c r="Q20" s="71"/>
      <c r="R20" s="71"/>
      <c r="S20" s="71"/>
      <c r="T20" s="71"/>
      <c r="U20" s="71"/>
    </row>
    <row r="21" spans="1:21" ht="15.75">
      <c r="A21" s="36">
        <v>15</v>
      </c>
      <c r="B21" s="88" t="e">
        <f>IF(results!$C$17&lt;0,"n/a",((B$12/12/E21)*1000))</f>
        <v>#VALUE!</v>
      </c>
      <c r="C21" s="88" t="e">
        <f>IF(B21="n/a","n/a",B21/inputs!$B$9)</f>
        <v>#VALUE!</v>
      </c>
      <c r="D21" s="34"/>
      <c r="E21" s="25">
        <f>PMT(((1+($B$16/2))^(1/6))-1,A21*12,-1000)</f>
        <v>7.881238060800952</v>
      </c>
      <c r="F21" s="71"/>
      <c r="G21" s="73"/>
      <c r="H21" s="73"/>
      <c r="I21" s="73"/>
      <c r="J21" s="71"/>
      <c r="K21" s="71"/>
      <c r="L21" s="71"/>
      <c r="M21" s="71"/>
      <c r="N21" s="71"/>
      <c r="O21" s="71"/>
      <c r="P21" s="71"/>
      <c r="Q21" s="71"/>
      <c r="R21" s="71"/>
      <c r="S21" s="71"/>
      <c r="T21" s="71"/>
      <c r="U21" s="71"/>
    </row>
    <row r="22" spans="1:21" ht="15.75">
      <c r="A22" s="36"/>
      <c r="B22" s="25"/>
      <c r="C22" s="5"/>
      <c r="D22" s="34"/>
      <c r="F22" s="71"/>
      <c r="G22" s="71"/>
      <c r="H22" s="71"/>
      <c r="I22" s="71"/>
      <c r="J22" s="71"/>
      <c r="K22" s="71"/>
      <c r="L22" s="71"/>
      <c r="M22" s="71"/>
      <c r="N22" s="71"/>
      <c r="O22" s="71"/>
      <c r="P22" s="71"/>
      <c r="Q22" s="71"/>
      <c r="R22" s="71"/>
      <c r="S22" s="71"/>
      <c r="T22" s="71"/>
      <c r="U22" s="71"/>
    </row>
    <row r="23" spans="1:21" ht="93.75" customHeight="1">
      <c r="A23" s="108" t="s">
        <v>58</v>
      </c>
      <c r="B23" s="109"/>
      <c r="C23" s="109"/>
      <c r="D23" s="44"/>
      <c r="F23" s="71"/>
      <c r="G23" s="71"/>
      <c r="H23" s="71"/>
      <c r="I23" s="71"/>
      <c r="J23" s="71"/>
      <c r="K23" s="71"/>
      <c r="L23" s="71"/>
      <c r="M23" s="71"/>
      <c r="N23" s="71"/>
      <c r="O23" s="71"/>
      <c r="P23" s="71"/>
      <c r="Q23" s="71"/>
      <c r="R23" s="71"/>
      <c r="S23" s="71"/>
      <c r="T23" s="71"/>
      <c r="U23" s="71"/>
    </row>
    <row r="24" spans="1:21" ht="15.75">
      <c r="A24" s="71"/>
      <c r="B24" s="71"/>
      <c r="C24" s="71"/>
      <c r="D24" s="71"/>
      <c r="F24" s="71"/>
      <c r="G24" s="71"/>
      <c r="H24" s="71"/>
      <c r="I24" s="71"/>
      <c r="J24" s="71"/>
      <c r="K24" s="71"/>
      <c r="L24" s="71"/>
      <c r="M24" s="71"/>
      <c r="N24" s="71"/>
      <c r="O24" s="71"/>
      <c r="P24" s="71"/>
      <c r="Q24" s="71"/>
      <c r="R24" s="71"/>
      <c r="S24" s="71"/>
      <c r="T24" s="71"/>
      <c r="U24" s="71"/>
    </row>
    <row r="25" spans="1:21" ht="15.75">
      <c r="A25" s="71"/>
      <c r="B25" s="71"/>
      <c r="C25" s="71"/>
      <c r="D25" s="71"/>
      <c r="F25" s="71"/>
      <c r="G25" s="71"/>
      <c r="H25" s="71"/>
      <c r="I25" s="71"/>
      <c r="J25" s="71"/>
      <c r="K25" s="71"/>
      <c r="L25" s="71"/>
      <c r="M25" s="71"/>
      <c r="N25" s="71"/>
      <c r="O25" s="71"/>
      <c r="P25" s="71"/>
      <c r="Q25" s="71"/>
      <c r="R25" s="71"/>
      <c r="S25" s="71"/>
      <c r="T25" s="71"/>
      <c r="U25" s="71"/>
    </row>
    <row r="26" spans="1:21" ht="15.75">
      <c r="A26" s="71"/>
      <c r="B26" s="71"/>
      <c r="C26" s="71"/>
      <c r="D26" s="71"/>
      <c r="F26" s="71"/>
      <c r="G26" s="71"/>
      <c r="H26" s="71"/>
      <c r="I26" s="71"/>
      <c r="J26" s="71"/>
      <c r="K26" s="71"/>
      <c r="L26" s="71"/>
      <c r="M26" s="71"/>
      <c r="N26" s="71"/>
      <c r="O26" s="71"/>
      <c r="P26" s="71"/>
      <c r="Q26" s="71"/>
      <c r="R26" s="71"/>
      <c r="S26" s="71"/>
      <c r="T26" s="71"/>
      <c r="U26" s="71"/>
    </row>
    <row r="27" spans="1:21" ht="15.75">
      <c r="A27" s="71"/>
      <c r="B27" s="71"/>
      <c r="C27" s="71"/>
      <c r="D27" s="71"/>
      <c r="F27" s="71"/>
      <c r="G27" s="71"/>
      <c r="H27" s="71"/>
      <c r="I27" s="71"/>
      <c r="J27" s="71"/>
      <c r="K27" s="71"/>
      <c r="L27" s="71"/>
      <c r="M27" s="71"/>
      <c r="N27" s="71"/>
      <c r="O27" s="71"/>
      <c r="P27" s="71"/>
      <c r="Q27" s="71"/>
      <c r="R27" s="71"/>
      <c r="S27" s="71"/>
      <c r="T27" s="71"/>
      <c r="U27" s="71"/>
    </row>
    <row r="28" spans="1:21" ht="15.75">
      <c r="A28" s="71"/>
      <c r="B28" s="71"/>
      <c r="C28" s="71"/>
      <c r="D28" s="71"/>
      <c r="F28" s="71"/>
      <c r="G28" s="71"/>
      <c r="H28" s="71"/>
      <c r="I28" s="71"/>
      <c r="J28" s="71"/>
      <c r="K28" s="71"/>
      <c r="L28" s="71"/>
      <c r="M28" s="71"/>
      <c r="N28" s="71"/>
      <c r="O28" s="71"/>
      <c r="P28" s="71"/>
      <c r="Q28" s="71"/>
      <c r="R28" s="71"/>
      <c r="S28" s="71"/>
      <c r="T28" s="71"/>
      <c r="U28" s="71"/>
    </row>
    <row r="29" spans="1:21" ht="15.75">
      <c r="A29" s="71"/>
      <c r="B29" s="71"/>
      <c r="C29" s="71"/>
      <c r="D29" s="71"/>
      <c r="F29" s="71"/>
      <c r="G29" s="71"/>
      <c r="H29" s="71"/>
      <c r="I29" s="71"/>
      <c r="J29" s="71"/>
      <c r="K29" s="71"/>
      <c r="L29" s="71"/>
      <c r="M29" s="71"/>
      <c r="N29" s="71"/>
      <c r="O29" s="71"/>
      <c r="P29" s="71"/>
      <c r="Q29" s="71"/>
      <c r="R29" s="71"/>
      <c r="S29" s="71"/>
      <c r="T29" s="71"/>
      <c r="U29" s="71"/>
    </row>
    <row r="30" spans="1:21" ht="15.75">
      <c r="A30" s="71"/>
      <c r="B30" s="71"/>
      <c r="C30" s="71"/>
      <c r="D30" s="71"/>
      <c r="F30" s="71"/>
      <c r="G30" s="71"/>
      <c r="H30" s="71"/>
      <c r="I30" s="71"/>
      <c r="J30" s="71"/>
      <c r="K30" s="71"/>
      <c r="L30" s="71"/>
      <c r="M30" s="71"/>
      <c r="N30" s="71"/>
      <c r="O30" s="71"/>
      <c r="P30" s="71"/>
      <c r="Q30" s="71"/>
      <c r="R30" s="71"/>
      <c r="S30" s="71"/>
      <c r="T30" s="71"/>
      <c r="U30" s="71"/>
    </row>
    <row r="31" spans="1:21" ht="15.75">
      <c r="A31" s="71"/>
      <c r="B31" s="71"/>
      <c r="C31" s="71"/>
      <c r="D31" s="71"/>
      <c r="F31" s="71"/>
      <c r="G31" s="71"/>
      <c r="H31" s="71"/>
      <c r="I31" s="71"/>
      <c r="J31" s="71"/>
      <c r="K31" s="71"/>
      <c r="L31" s="71"/>
      <c r="M31" s="71"/>
      <c r="N31" s="71"/>
      <c r="O31" s="71"/>
      <c r="P31" s="71"/>
      <c r="Q31" s="71"/>
      <c r="R31" s="71"/>
      <c r="S31" s="71"/>
      <c r="T31" s="71"/>
      <c r="U31" s="71"/>
    </row>
    <row r="32" spans="1:21" ht="15.75">
      <c r="A32" s="71"/>
      <c r="B32" s="71"/>
      <c r="C32" s="71"/>
      <c r="D32" s="71"/>
      <c r="F32" s="71"/>
      <c r="G32" s="71"/>
      <c r="H32" s="71"/>
      <c r="I32" s="71"/>
      <c r="J32" s="71"/>
      <c r="K32" s="71"/>
      <c r="L32" s="71"/>
      <c r="M32" s="71"/>
      <c r="N32" s="71"/>
      <c r="O32" s="71"/>
      <c r="P32" s="71"/>
      <c r="Q32" s="71"/>
      <c r="R32" s="71"/>
      <c r="S32" s="71"/>
      <c r="T32" s="71"/>
      <c r="U32" s="71"/>
    </row>
    <row r="33" spans="1:21" ht="15.75">
      <c r="A33" s="71"/>
      <c r="B33" s="71"/>
      <c r="C33" s="71"/>
      <c r="D33" s="71"/>
      <c r="F33" s="71"/>
      <c r="G33" s="71"/>
      <c r="H33" s="71"/>
      <c r="I33" s="71"/>
      <c r="J33" s="71"/>
      <c r="K33" s="71"/>
      <c r="L33" s="71"/>
      <c r="M33" s="71"/>
      <c r="N33" s="71"/>
      <c r="O33" s="71"/>
      <c r="P33" s="71"/>
      <c r="Q33" s="71"/>
      <c r="R33" s="71"/>
      <c r="S33" s="71"/>
      <c r="T33" s="71"/>
      <c r="U33" s="71"/>
    </row>
    <row r="34" spans="1:21" ht="15.75">
      <c r="A34" s="71"/>
      <c r="B34" s="71"/>
      <c r="C34" s="71"/>
      <c r="D34" s="71"/>
      <c r="F34" s="71"/>
      <c r="G34" s="71"/>
      <c r="H34" s="71"/>
      <c r="I34" s="71"/>
      <c r="J34" s="71"/>
      <c r="K34" s="71"/>
      <c r="L34" s="71"/>
      <c r="M34" s="71"/>
      <c r="N34" s="71"/>
      <c r="O34" s="71"/>
      <c r="P34" s="71"/>
      <c r="Q34" s="71"/>
      <c r="R34" s="71"/>
      <c r="S34" s="71"/>
      <c r="T34" s="71"/>
      <c r="U34" s="71"/>
    </row>
    <row r="35" spans="1:21" ht="15.75">
      <c r="A35" s="71"/>
      <c r="B35" s="71"/>
      <c r="C35" s="71"/>
      <c r="D35" s="71"/>
      <c r="F35" s="71"/>
      <c r="G35" s="71"/>
      <c r="H35" s="71"/>
      <c r="I35" s="71"/>
      <c r="J35" s="71"/>
      <c r="K35" s="71"/>
      <c r="L35" s="71"/>
      <c r="M35" s="71"/>
      <c r="N35" s="71"/>
      <c r="O35" s="71"/>
      <c r="P35" s="71"/>
      <c r="Q35" s="71"/>
      <c r="R35" s="71"/>
      <c r="S35" s="71"/>
      <c r="T35" s="71"/>
      <c r="U35" s="71"/>
    </row>
    <row r="36" spans="1:21" ht="15.75">
      <c r="A36" s="71"/>
      <c r="B36" s="71"/>
      <c r="C36" s="71"/>
      <c r="D36" s="71"/>
      <c r="F36" s="71"/>
      <c r="G36" s="71"/>
      <c r="H36" s="71"/>
      <c r="I36" s="71"/>
      <c r="J36" s="71"/>
      <c r="K36" s="71"/>
      <c r="L36" s="71"/>
      <c r="M36" s="71"/>
      <c r="N36" s="71"/>
      <c r="O36" s="71"/>
      <c r="P36" s="71"/>
      <c r="Q36" s="71"/>
      <c r="R36" s="71"/>
      <c r="S36" s="71"/>
      <c r="T36" s="71"/>
      <c r="U36" s="71"/>
    </row>
    <row r="37" spans="1:21" ht="15.75">
      <c r="A37" s="71"/>
      <c r="B37" s="71"/>
      <c r="C37" s="71"/>
      <c r="D37" s="71"/>
      <c r="F37" s="71"/>
      <c r="G37" s="71"/>
      <c r="H37" s="71"/>
      <c r="I37" s="71"/>
      <c r="J37" s="71"/>
      <c r="K37" s="71"/>
      <c r="L37" s="71"/>
      <c r="M37" s="71"/>
      <c r="N37" s="71"/>
      <c r="O37" s="71"/>
      <c r="P37" s="71"/>
      <c r="Q37" s="71"/>
      <c r="R37" s="71"/>
      <c r="S37" s="71"/>
      <c r="T37" s="71"/>
      <c r="U37" s="71"/>
    </row>
    <row r="38" spans="1:21" ht="15.75">
      <c r="A38" s="71"/>
      <c r="B38" s="71"/>
      <c r="C38" s="71"/>
      <c r="D38" s="71"/>
      <c r="F38" s="71"/>
      <c r="G38" s="71"/>
      <c r="H38" s="71"/>
      <c r="I38" s="71"/>
      <c r="J38" s="71"/>
      <c r="K38" s="71"/>
      <c r="L38" s="71"/>
      <c r="M38" s="71"/>
      <c r="N38" s="71"/>
      <c r="O38" s="71"/>
      <c r="P38" s="71"/>
      <c r="Q38" s="71"/>
      <c r="R38" s="71"/>
      <c r="S38" s="71"/>
      <c r="T38" s="71"/>
      <c r="U38" s="71"/>
    </row>
    <row r="39" spans="1:21" ht="15.75">
      <c r="A39" s="71"/>
      <c r="B39" s="71"/>
      <c r="C39" s="71"/>
      <c r="D39" s="71"/>
      <c r="F39" s="71"/>
      <c r="G39" s="71"/>
      <c r="H39" s="71"/>
      <c r="I39" s="71"/>
      <c r="J39" s="71"/>
      <c r="K39" s="71"/>
      <c r="L39" s="71"/>
      <c r="M39" s="71"/>
      <c r="N39" s="71"/>
      <c r="O39" s="71"/>
      <c r="P39" s="71"/>
      <c r="Q39" s="71"/>
      <c r="R39" s="71"/>
      <c r="S39" s="71"/>
      <c r="T39" s="71"/>
      <c r="U39" s="71"/>
    </row>
    <row r="40" spans="1:21" ht="15.75">
      <c r="A40" s="71"/>
      <c r="B40" s="71"/>
      <c r="C40" s="71"/>
      <c r="D40" s="71"/>
      <c r="F40" s="71"/>
      <c r="G40" s="71"/>
      <c r="H40" s="71"/>
      <c r="I40" s="71"/>
      <c r="J40" s="71"/>
      <c r="K40" s="71"/>
      <c r="L40" s="71"/>
      <c r="M40" s="71"/>
      <c r="N40" s="71"/>
      <c r="O40" s="71"/>
      <c r="P40" s="71"/>
      <c r="Q40" s="71"/>
      <c r="R40" s="71"/>
      <c r="S40" s="71"/>
      <c r="T40" s="71"/>
      <c r="U40" s="71"/>
    </row>
    <row r="41" spans="1:21" ht="15.75">
      <c r="A41" s="71"/>
      <c r="B41" s="71"/>
      <c r="C41" s="71"/>
      <c r="D41" s="71"/>
      <c r="F41" s="71"/>
      <c r="G41" s="71"/>
      <c r="H41" s="71"/>
      <c r="I41" s="71"/>
      <c r="J41" s="71"/>
      <c r="K41" s="71"/>
      <c r="L41" s="71"/>
      <c r="M41" s="71"/>
      <c r="N41" s="71"/>
      <c r="O41" s="71"/>
      <c r="P41" s="71"/>
      <c r="Q41" s="71"/>
      <c r="R41" s="71"/>
      <c r="S41" s="71"/>
      <c r="T41" s="71"/>
      <c r="U41" s="71"/>
    </row>
    <row r="42" spans="1:21" ht="15.75">
      <c r="A42" s="71"/>
      <c r="B42" s="71"/>
      <c r="C42" s="71"/>
      <c r="D42" s="71"/>
      <c r="F42" s="71"/>
      <c r="G42" s="71"/>
      <c r="H42" s="71"/>
      <c r="I42" s="71"/>
      <c r="J42" s="71"/>
      <c r="K42" s="71"/>
      <c r="L42" s="71"/>
      <c r="M42" s="71"/>
      <c r="N42" s="71"/>
      <c r="O42" s="71"/>
      <c r="P42" s="71"/>
      <c r="Q42" s="71"/>
      <c r="R42" s="71"/>
      <c r="S42" s="71"/>
      <c r="T42" s="71"/>
      <c r="U42" s="71"/>
    </row>
    <row r="43" spans="1:21" ht="15.75">
      <c r="A43" s="71"/>
      <c r="B43" s="71"/>
      <c r="C43" s="71"/>
      <c r="D43" s="71"/>
      <c r="F43" s="71"/>
      <c r="G43" s="71"/>
      <c r="H43" s="71"/>
      <c r="I43" s="71"/>
      <c r="J43" s="71"/>
      <c r="K43" s="71"/>
      <c r="L43" s="71"/>
      <c r="M43" s="71"/>
      <c r="N43" s="71"/>
      <c r="O43" s="71"/>
      <c r="P43" s="71"/>
      <c r="Q43" s="71"/>
      <c r="R43" s="71"/>
      <c r="S43" s="71"/>
      <c r="T43" s="71"/>
      <c r="U43" s="71"/>
    </row>
    <row r="44" spans="1:21" ht="15.75">
      <c r="A44" s="71"/>
      <c r="B44" s="71"/>
      <c r="C44" s="71"/>
      <c r="D44" s="71"/>
      <c r="F44" s="71"/>
      <c r="G44" s="71"/>
      <c r="H44" s="71"/>
      <c r="I44" s="71"/>
      <c r="J44" s="71"/>
      <c r="K44" s="71"/>
      <c r="L44" s="71"/>
      <c r="M44" s="71"/>
      <c r="N44" s="71"/>
      <c r="O44" s="71"/>
      <c r="P44" s="71"/>
      <c r="Q44" s="71"/>
      <c r="R44" s="71"/>
      <c r="S44" s="71"/>
      <c r="T44" s="71"/>
      <c r="U44" s="71"/>
    </row>
    <row r="45" spans="1:21" ht="15.75">
      <c r="A45" s="71"/>
      <c r="B45" s="71"/>
      <c r="C45" s="71"/>
      <c r="D45" s="71"/>
      <c r="F45" s="71"/>
      <c r="G45" s="71"/>
      <c r="H45" s="71"/>
      <c r="I45" s="71"/>
      <c r="J45" s="71"/>
      <c r="K45" s="71"/>
      <c r="L45" s="71"/>
      <c r="M45" s="71"/>
      <c r="N45" s="71"/>
      <c r="O45" s="71"/>
      <c r="P45" s="71"/>
      <c r="Q45" s="71"/>
      <c r="R45" s="71"/>
      <c r="S45" s="71"/>
      <c r="T45" s="71"/>
      <c r="U45" s="71"/>
    </row>
    <row r="46" spans="1:21" ht="15.75">
      <c r="A46" s="71"/>
      <c r="B46" s="71"/>
      <c r="C46" s="71"/>
      <c r="D46" s="71"/>
      <c r="F46" s="71"/>
      <c r="G46" s="71"/>
      <c r="H46" s="71"/>
      <c r="I46" s="71"/>
      <c r="J46" s="71"/>
      <c r="K46" s="71"/>
      <c r="L46" s="71"/>
      <c r="M46" s="71"/>
      <c r="N46" s="71"/>
      <c r="O46" s="71"/>
      <c r="P46" s="71"/>
      <c r="Q46" s="71"/>
      <c r="R46" s="71"/>
      <c r="S46" s="71"/>
      <c r="T46" s="71"/>
      <c r="U46" s="71"/>
    </row>
    <row r="47" spans="1:21" ht="15.75">
      <c r="A47" s="71"/>
      <c r="B47" s="71"/>
      <c r="C47" s="71"/>
      <c r="D47" s="71"/>
      <c r="F47" s="71"/>
      <c r="G47" s="71"/>
      <c r="H47" s="71"/>
      <c r="I47" s="71"/>
      <c r="J47" s="71"/>
      <c r="K47" s="71"/>
      <c r="L47" s="71"/>
      <c r="M47" s="71"/>
      <c r="N47" s="71"/>
      <c r="O47" s="71"/>
      <c r="P47" s="71"/>
      <c r="Q47" s="71"/>
      <c r="R47" s="71"/>
      <c r="S47" s="71"/>
      <c r="T47" s="71"/>
      <c r="U47" s="71"/>
    </row>
    <row r="48" spans="1:21" ht="15.75">
      <c r="A48" s="71"/>
      <c r="B48" s="71"/>
      <c r="C48" s="71"/>
      <c r="D48" s="71"/>
      <c r="F48" s="71"/>
      <c r="G48" s="71"/>
      <c r="H48" s="71"/>
      <c r="I48" s="71"/>
      <c r="J48" s="71"/>
      <c r="K48" s="71"/>
      <c r="L48" s="71"/>
      <c r="M48" s="71"/>
      <c r="N48" s="71"/>
      <c r="O48" s="71"/>
      <c r="P48" s="71"/>
      <c r="Q48" s="71"/>
      <c r="R48" s="71"/>
      <c r="S48" s="71"/>
      <c r="T48" s="71"/>
      <c r="U48" s="71"/>
    </row>
    <row r="49" spans="1:21" ht="15.75">
      <c r="A49" s="71"/>
      <c r="B49" s="71"/>
      <c r="C49" s="71"/>
      <c r="D49" s="71"/>
      <c r="F49" s="71"/>
      <c r="G49" s="71"/>
      <c r="H49" s="71"/>
      <c r="I49" s="71"/>
      <c r="J49" s="71"/>
      <c r="K49" s="71"/>
      <c r="L49" s="71"/>
      <c r="M49" s="71"/>
      <c r="N49" s="71"/>
      <c r="O49" s="71"/>
      <c r="P49" s="71"/>
      <c r="Q49" s="71"/>
      <c r="R49" s="71"/>
      <c r="S49" s="71"/>
      <c r="T49" s="71"/>
      <c r="U49" s="71"/>
    </row>
  </sheetData>
  <sheetProtection/>
  <mergeCells count="5">
    <mergeCell ref="A8:C8"/>
    <mergeCell ref="A2:C2"/>
    <mergeCell ref="A3:C3"/>
    <mergeCell ref="A5:C5"/>
    <mergeCell ref="A23:C23"/>
  </mergeCells>
  <printOptions/>
  <pageMargins left="0.7500000000000001" right="0.7500000000000001" top="1" bottom="1" header="0.5" footer="0.5"/>
  <pageSetup fitToHeight="1" fitToWidth="1" orientation="portrait"/>
  <headerFooter alignWithMargins="0">
    <oddFooter>&amp;L&amp;"Calibri,Regular"&amp;K000000Tool produced by Steve Pomeroy, Focus Consulting Inc. &amp;R&amp;"Calibri,Regular"&amp;K000000www.focus-consult.com</oddFooter>
  </headerFooter>
</worksheet>
</file>

<file path=xl/worksheets/sheet5.xml><?xml version="1.0" encoding="utf-8"?>
<worksheet xmlns="http://schemas.openxmlformats.org/spreadsheetml/2006/main" xmlns:r="http://schemas.openxmlformats.org/officeDocument/2006/relationships">
  <dimension ref="A1:O57"/>
  <sheetViews>
    <sheetView zoomScale="125" zoomScaleNormal="125" zoomScalePageLayoutView="0" workbookViewId="0" topLeftCell="A1">
      <selection activeCell="A23" sqref="A23"/>
    </sheetView>
  </sheetViews>
  <sheetFormatPr defaultColWidth="11.00390625" defaultRowHeight="15.75"/>
  <cols>
    <col min="1" max="1" width="121.50390625" style="0" customWidth="1"/>
  </cols>
  <sheetData>
    <row r="1" spans="1:15" ht="21">
      <c r="A1" s="69" t="s">
        <v>124</v>
      </c>
      <c r="B1" s="71"/>
      <c r="C1" s="71"/>
      <c r="D1" s="71"/>
      <c r="E1" s="71"/>
      <c r="F1" s="71"/>
      <c r="G1" s="71"/>
      <c r="H1" s="71"/>
      <c r="I1" s="71"/>
      <c r="J1" s="71"/>
      <c r="K1" s="71"/>
      <c r="L1" s="71"/>
      <c r="M1" s="71"/>
      <c r="N1" s="71"/>
      <c r="O1" s="71"/>
    </row>
    <row r="2" spans="1:15" ht="15.75">
      <c r="A2" s="67" t="s">
        <v>120</v>
      </c>
      <c r="B2" s="71"/>
      <c r="C2" s="71"/>
      <c r="D2" s="71"/>
      <c r="E2" s="71"/>
      <c r="F2" s="71"/>
      <c r="G2" s="71"/>
      <c r="H2" s="71"/>
      <c r="I2" s="71"/>
      <c r="J2" s="71"/>
      <c r="K2" s="71"/>
      <c r="L2" s="71"/>
      <c r="M2" s="71"/>
      <c r="N2" s="71"/>
      <c r="O2" s="71"/>
    </row>
    <row r="3" spans="1:15" ht="63">
      <c r="A3" s="28" t="s">
        <v>61</v>
      </c>
      <c r="B3" s="71"/>
      <c r="C3" s="71"/>
      <c r="D3" s="71"/>
      <c r="E3" s="71"/>
      <c r="F3" s="71"/>
      <c r="G3" s="71"/>
      <c r="H3" s="71"/>
      <c r="I3" s="71"/>
      <c r="J3" s="71"/>
      <c r="K3" s="71"/>
      <c r="L3" s="71"/>
      <c r="M3" s="71"/>
      <c r="N3" s="71"/>
      <c r="O3" s="71"/>
    </row>
    <row r="4" spans="1:15" ht="31.5">
      <c r="A4" s="28" t="s">
        <v>62</v>
      </c>
      <c r="B4" s="71"/>
      <c r="C4" s="71"/>
      <c r="D4" s="71"/>
      <c r="E4" s="71"/>
      <c r="F4" s="71"/>
      <c r="G4" s="71"/>
      <c r="H4" s="71"/>
      <c r="I4" s="71"/>
      <c r="J4" s="71"/>
      <c r="K4" s="71"/>
      <c r="L4" s="71"/>
      <c r="M4" s="71"/>
      <c r="N4" s="71"/>
      <c r="O4" s="71"/>
    </row>
    <row r="5" spans="1:15" ht="47.25">
      <c r="A5" s="28" t="s">
        <v>5</v>
      </c>
      <c r="B5" s="71"/>
      <c r="C5" s="71"/>
      <c r="D5" s="71"/>
      <c r="E5" s="71"/>
      <c r="F5" s="71"/>
      <c r="G5" s="71"/>
      <c r="H5" s="71"/>
      <c r="I5" s="71"/>
      <c r="J5" s="71"/>
      <c r="K5" s="71"/>
      <c r="L5" s="71"/>
      <c r="M5" s="71"/>
      <c r="N5" s="71"/>
      <c r="O5" s="71"/>
    </row>
    <row r="6" spans="1:15" ht="15.75">
      <c r="A6" s="67" t="s">
        <v>63</v>
      </c>
      <c r="B6" s="71"/>
      <c r="C6" s="71"/>
      <c r="D6" s="71"/>
      <c r="E6" s="71"/>
      <c r="F6" s="71"/>
      <c r="G6" s="71"/>
      <c r="H6" s="71"/>
      <c r="I6" s="71"/>
      <c r="J6" s="71"/>
      <c r="K6" s="71"/>
      <c r="L6" s="71"/>
      <c r="M6" s="71"/>
      <c r="N6" s="71"/>
      <c r="O6" s="71"/>
    </row>
    <row r="7" spans="1:15" ht="15.75">
      <c r="A7" s="28" t="s">
        <v>64</v>
      </c>
      <c r="B7" s="71"/>
      <c r="C7" s="71"/>
      <c r="D7" s="71"/>
      <c r="E7" s="71"/>
      <c r="F7" s="71"/>
      <c r="G7" s="71"/>
      <c r="H7" s="71"/>
      <c r="I7" s="71"/>
      <c r="J7" s="71"/>
      <c r="K7" s="71"/>
      <c r="L7" s="71"/>
      <c r="M7" s="71"/>
      <c r="N7" s="71"/>
      <c r="O7" s="71"/>
    </row>
    <row r="8" spans="1:15" ht="31.5">
      <c r="A8" s="28" t="s">
        <v>65</v>
      </c>
      <c r="B8" s="71"/>
      <c r="C8" s="71"/>
      <c r="D8" s="71"/>
      <c r="E8" s="71"/>
      <c r="F8" s="71"/>
      <c r="G8" s="71"/>
      <c r="H8" s="71"/>
      <c r="I8" s="71"/>
      <c r="J8" s="71"/>
      <c r="K8" s="71"/>
      <c r="L8" s="71"/>
      <c r="M8" s="71"/>
      <c r="N8" s="71"/>
      <c r="O8" s="71"/>
    </row>
    <row r="9" spans="1:15" ht="31.5">
      <c r="A9" s="28" t="s">
        <v>66</v>
      </c>
      <c r="B9" s="71"/>
      <c r="C9" s="71"/>
      <c r="D9" s="71"/>
      <c r="E9" s="71"/>
      <c r="F9" s="71"/>
      <c r="G9" s="71"/>
      <c r="H9" s="71"/>
      <c r="I9" s="71"/>
      <c r="J9" s="71"/>
      <c r="K9" s="71"/>
      <c r="L9" s="71"/>
      <c r="M9" s="71"/>
      <c r="N9" s="71"/>
      <c r="O9" s="71"/>
    </row>
    <row r="10" spans="1:15" ht="15.75">
      <c r="A10" s="28" t="s">
        <v>51</v>
      </c>
      <c r="B10" s="71"/>
      <c r="C10" s="71"/>
      <c r="D10" s="71"/>
      <c r="E10" s="71"/>
      <c r="F10" s="71"/>
      <c r="G10" s="71"/>
      <c r="H10" s="71"/>
      <c r="I10" s="71"/>
      <c r="J10" s="71"/>
      <c r="K10" s="71"/>
      <c r="L10" s="71"/>
      <c r="M10" s="71"/>
      <c r="N10" s="71"/>
      <c r="O10" s="71"/>
    </row>
    <row r="11" spans="1:15" ht="15.75">
      <c r="A11" s="70" t="s">
        <v>34</v>
      </c>
      <c r="B11" s="71"/>
      <c r="C11" s="71"/>
      <c r="D11" s="71"/>
      <c r="E11" s="71"/>
      <c r="F11" s="71"/>
      <c r="G11" s="71"/>
      <c r="H11" s="71"/>
      <c r="I11" s="71"/>
      <c r="J11" s="71"/>
      <c r="K11" s="71"/>
      <c r="L11" s="71"/>
      <c r="M11" s="71"/>
      <c r="N11" s="71"/>
      <c r="O11" s="71"/>
    </row>
    <row r="12" spans="1:15" ht="15.75">
      <c r="A12" s="70" t="s">
        <v>33</v>
      </c>
      <c r="B12" s="71"/>
      <c r="C12" s="71"/>
      <c r="D12" s="71"/>
      <c r="E12" s="71"/>
      <c r="F12" s="71"/>
      <c r="G12" s="71"/>
      <c r="H12" s="71"/>
      <c r="I12" s="71"/>
      <c r="J12" s="71"/>
      <c r="K12" s="71"/>
      <c r="L12" s="71"/>
      <c r="M12" s="71"/>
      <c r="N12" s="71"/>
      <c r="O12" s="71"/>
    </row>
    <row r="13" spans="1:15" ht="31.5">
      <c r="A13" s="28" t="s">
        <v>52</v>
      </c>
      <c r="B13" s="71"/>
      <c r="C13" s="71"/>
      <c r="D13" s="71"/>
      <c r="E13" s="71"/>
      <c r="F13" s="71"/>
      <c r="G13" s="71"/>
      <c r="H13" s="71"/>
      <c r="I13" s="71"/>
      <c r="J13" s="71"/>
      <c r="K13" s="71"/>
      <c r="L13" s="71"/>
      <c r="M13" s="71"/>
      <c r="N13" s="71"/>
      <c r="O13" s="71"/>
    </row>
    <row r="14" spans="1:15" ht="15.75">
      <c r="A14" s="67" t="s">
        <v>57</v>
      </c>
      <c r="B14" s="71"/>
      <c r="C14" s="71"/>
      <c r="D14" s="71"/>
      <c r="E14" s="71"/>
      <c r="F14" s="71"/>
      <c r="G14" s="71"/>
      <c r="H14" s="71"/>
      <c r="I14" s="71"/>
      <c r="J14" s="71"/>
      <c r="K14" s="71"/>
      <c r="L14" s="71"/>
      <c r="M14" s="71"/>
      <c r="N14" s="71"/>
      <c r="O14" s="71"/>
    </row>
    <row r="15" spans="1:15" ht="31.5">
      <c r="A15" s="28" t="s">
        <v>78</v>
      </c>
      <c r="B15" s="71"/>
      <c r="C15" s="71"/>
      <c r="D15" s="71"/>
      <c r="E15" s="71"/>
      <c r="F15" s="71"/>
      <c r="G15" s="71"/>
      <c r="H15" s="71"/>
      <c r="I15" s="71"/>
      <c r="J15" s="71"/>
      <c r="K15" s="71"/>
      <c r="L15" s="71"/>
      <c r="M15" s="71"/>
      <c r="N15" s="71"/>
      <c r="O15" s="71"/>
    </row>
    <row r="16" spans="1:15" ht="15.75">
      <c r="A16" s="28" t="s">
        <v>53</v>
      </c>
      <c r="B16" s="71"/>
      <c r="C16" s="71"/>
      <c r="D16" s="71"/>
      <c r="E16" s="71"/>
      <c r="F16" s="71"/>
      <c r="G16" s="71"/>
      <c r="H16" s="71"/>
      <c r="I16" s="71"/>
      <c r="J16" s="71"/>
      <c r="K16" s="71"/>
      <c r="L16" s="71"/>
      <c r="M16" s="71"/>
      <c r="N16" s="71"/>
      <c r="O16" s="71"/>
    </row>
    <row r="17" spans="1:15" ht="63">
      <c r="A17" s="28" t="s">
        <v>54</v>
      </c>
      <c r="B17" s="71"/>
      <c r="C17" s="71"/>
      <c r="D17" s="71"/>
      <c r="E17" s="71"/>
      <c r="F17" s="71"/>
      <c r="G17" s="71"/>
      <c r="H17" s="71"/>
      <c r="I17" s="71"/>
      <c r="J17" s="71"/>
      <c r="K17" s="71"/>
      <c r="L17" s="71"/>
      <c r="M17" s="71"/>
      <c r="N17" s="71"/>
      <c r="O17" s="71"/>
    </row>
    <row r="18" spans="1:15" ht="15.75">
      <c r="A18" s="68" t="s">
        <v>56</v>
      </c>
      <c r="B18" s="71"/>
      <c r="C18" s="71"/>
      <c r="D18" s="71"/>
      <c r="E18" s="71"/>
      <c r="F18" s="71"/>
      <c r="G18" s="71"/>
      <c r="H18" s="71"/>
      <c r="I18" s="71"/>
      <c r="J18" s="71"/>
      <c r="K18" s="71"/>
      <c r="L18" s="71"/>
      <c r="M18" s="71"/>
      <c r="N18" s="71"/>
      <c r="O18" s="71"/>
    </row>
    <row r="19" spans="1:15" ht="15.75">
      <c r="A19" s="67" t="s">
        <v>29</v>
      </c>
      <c r="B19" s="71"/>
      <c r="C19" s="71"/>
      <c r="D19" s="71"/>
      <c r="E19" s="71"/>
      <c r="F19" s="71"/>
      <c r="G19" s="71"/>
      <c r="H19" s="71"/>
      <c r="I19" s="71"/>
      <c r="J19" s="71"/>
      <c r="K19" s="71"/>
      <c r="L19" s="71"/>
      <c r="M19" s="71"/>
      <c r="N19" s="71"/>
      <c r="O19" s="71"/>
    </row>
    <row r="20" spans="1:15" ht="31.5">
      <c r="A20" s="28" t="s">
        <v>25</v>
      </c>
      <c r="B20" s="71"/>
      <c r="C20" s="71"/>
      <c r="D20" s="71"/>
      <c r="E20" s="71"/>
      <c r="F20" s="71"/>
      <c r="G20" s="71"/>
      <c r="H20" s="71"/>
      <c r="I20" s="71"/>
      <c r="J20" s="71"/>
      <c r="K20" s="71"/>
      <c r="L20" s="71"/>
      <c r="M20" s="71"/>
      <c r="N20" s="71"/>
      <c r="O20" s="71"/>
    </row>
    <row r="21" spans="1:15" ht="63">
      <c r="A21" s="28" t="s">
        <v>26</v>
      </c>
      <c r="B21" s="71"/>
      <c r="C21" s="71"/>
      <c r="D21" s="71"/>
      <c r="E21" s="71"/>
      <c r="F21" s="71"/>
      <c r="G21" s="71"/>
      <c r="H21" s="71"/>
      <c r="I21" s="71"/>
      <c r="J21" s="71"/>
      <c r="K21" s="71"/>
      <c r="L21" s="71"/>
      <c r="M21" s="71"/>
      <c r="N21" s="71"/>
      <c r="O21" s="71"/>
    </row>
    <row r="22" spans="1:15" ht="15.75">
      <c r="A22" s="67" t="s">
        <v>28</v>
      </c>
      <c r="B22" s="71"/>
      <c r="C22" s="71"/>
      <c r="D22" s="71"/>
      <c r="E22" s="71"/>
      <c r="F22" s="71"/>
      <c r="G22" s="71"/>
      <c r="H22" s="71"/>
      <c r="I22" s="71"/>
      <c r="J22" s="71"/>
      <c r="K22" s="71"/>
      <c r="L22" s="71"/>
      <c r="M22" s="71"/>
      <c r="N22" s="71"/>
      <c r="O22" s="71"/>
    </row>
    <row r="23" spans="1:15" ht="47.25">
      <c r="A23" s="28" t="s">
        <v>27</v>
      </c>
      <c r="B23" s="71"/>
      <c r="C23" s="71"/>
      <c r="D23" s="71"/>
      <c r="E23" s="71"/>
      <c r="F23" s="71"/>
      <c r="G23" s="71"/>
      <c r="H23" s="71"/>
      <c r="I23" s="71"/>
      <c r="J23" s="71"/>
      <c r="K23" s="71"/>
      <c r="L23" s="71"/>
      <c r="M23" s="71"/>
      <c r="N23" s="71"/>
      <c r="O23" s="71"/>
    </row>
    <row r="24" spans="1:15" ht="15.75">
      <c r="A24" s="67" t="s">
        <v>91</v>
      </c>
      <c r="B24" s="71"/>
      <c r="C24" s="71"/>
      <c r="D24" s="71"/>
      <c r="E24" s="71"/>
      <c r="F24" s="71"/>
      <c r="G24" s="71"/>
      <c r="H24" s="71"/>
      <c r="I24" s="71"/>
      <c r="J24" s="71"/>
      <c r="K24" s="71"/>
      <c r="L24" s="71"/>
      <c r="M24" s="71"/>
      <c r="N24" s="71"/>
      <c r="O24" s="71"/>
    </row>
    <row r="25" spans="1:15" ht="78.75">
      <c r="A25" s="90" t="s">
        <v>140</v>
      </c>
      <c r="B25" s="71"/>
      <c r="C25" s="71"/>
      <c r="D25" s="71"/>
      <c r="E25" s="71"/>
      <c r="F25" s="71"/>
      <c r="G25" s="71"/>
      <c r="H25" s="71"/>
      <c r="I25" s="71"/>
      <c r="J25" s="71"/>
      <c r="K25" s="71"/>
      <c r="L25" s="71"/>
      <c r="M25" s="71"/>
      <c r="N25" s="71"/>
      <c r="O25" s="71"/>
    </row>
    <row r="26" spans="1:15" ht="31.5">
      <c r="A26" s="28" t="s">
        <v>22</v>
      </c>
      <c r="B26" s="71"/>
      <c r="C26" s="71"/>
      <c r="D26" s="71"/>
      <c r="E26" s="71"/>
      <c r="F26" s="71"/>
      <c r="G26" s="71"/>
      <c r="H26" s="71"/>
      <c r="I26" s="71"/>
      <c r="J26" s="71"/>
      <c r="K26" s="71"/>
      <c r="L26" s="71"/>
      <c r="M26" s="71"/>
      <c r="N26" s="71"/>
      <c r="O26" s="71"/>
    </row>
    <row r="27" spans="1:15" ht="15.75">
      <c r="A27" s="67" t="s">
        <v>79</v>
      </c>
      <c r="B27" s="71"/>
      <c r="C27" s="71"/>
      <c r="D27" s="71"/>
      <c r="E27" s="71"/>
      <c r="F27" s="71"/>
      <c r="G27" s="71"/>
      <c r="H27" s="71"/>
      <c r="I27" s="71"/>
      <c r="J27" s="71"/>
      <c r="K27" s="71"/>
      <c r="L27" s="71"/>
      <c r="M27" s="71"/>
      <c r="N27" s="71"/>
      <c r="O27" s="71"/>
    </row>
    <row r="28" spans="1:15" ht="47.25">
      <c r="A28" s="28" t="s">
        <v>55</v>
      </c>
      <c r="B28" s="71"/>
      <c r="C28" s="71"/>
      <c r="D28" s="71"/>
      <c r="E28" s="71"/>
      <c r="F28" s="71"/>
      <c r="G28" s="71"/>
      <c r="H28" s="71"/>
      <c r="I28" s="71"/>
      <c r="J28" s="71"/>
      <c r="K28" s="71"/>
      <c r="L28" s="71"/>
      <c r="M28" s="71"/>
      <c r="N28" s="71"/>
      <c r="O28" s="71"/>
    </row>
    <row r="29" spans="1:15" ht="31.5">
      <c r="A29" s="29" t="s">
        <v>10</v>
      </c>
      <c r="B29" s="71"/>
      <c r="C29" s="71"/>
      <c r="D29" s="71"/>
      <c r="E29" s="71"/>
      <c r="F29" s="71"/>
      <c r="G29" s="71"/>
      <c r="H29" s="71"/>
      <c r="I29" s="71"/>
      <c r="J29" s="71"/>
      <c r="K29" s="71"/>
      <c r="L29" s="71"/>
      <c r="M29" s="71"/>
      <c r="N29" s="71"/>
      <c r="O29" s="71"/>
    </row>
    <row r="30" spans="2:15" ht="15.75">
      <c r="B30" s="71"/>
      <c r="C30" s="71"/>
      <c r="D30" s="71"/>
      <c r="E30" s="71"/>
      <c r="F30" s="71"/>
      <c r="G30" s="71"/>
      <c r="H30" s="71"/>
      <c r="I30" s="71"/>
      <c r="J30" s="71"/>
      <c r="K30" s="71"/>
      <c r="L30" s="71"/>
      <c r="M30" s="71"/>
      <c r="N30" s="71"/>
      <c r="O30" s="71"/>
    </row>
    <row r="31" spans="1:15" ht="15.75">
      <c r="A31" s="71"/>
      <c r="B31" s="71"/>
      <c r="C31" s="71"/>
      <c r="D31" s="71"/>
      <c r="E31" s="71"/>
      <c r="F31" s="71"/>
      <c r="G31" s="71"/>
      <c r="H31" s="71"/>
      <c r="I31" s="71"/>
      <c r="J31" s="71"/>
      <c r="K31" s="71"/>
      <c r="L31" s="71"/>
      <c r="M31" s="71"/>
      <c r="N31" s="71"/>
      <c r="O31" s="71"/>
    </row>
    <row r="32" spans="1:15" ht="15.75">
      <c r="A32" s="71"/>
      <c r="B32" s="71"/>
      <c r="C32" s="71"/>
      <c r="D32" s="71"/>
      <c r="E32" s="71"/>
      <c r="F32" s="71"/>
      <c r="G32" s="71"/>
      <c r="H32" s="71"/>
      <c r="I32" s="71"/>
      <c r="J32" s="71"/>
      <c r="K32" s="71"/>
      <c r="L32" s="71"/>
      <c r="M32" s="71"/>
      <c r="N32" s="71"/>
      <c r="O32" s="71"/>
    </row>
    <row r="33" spans="1:15" ht="15.75">
      <c r="A33" s="71"/>
      <c r="B33" s="71"/>
      <c r="C33" s="71"/>
      <c r="D33" s="71"/>
      <c r="E33" s="71"/>
      <c r="F33" s="71"/>
      <c r="G33" s="71"/>
      <c r="H33" s="71"/>
      <c r="I33" s="71"/>
      <c r="J33" s="71"/>
      <c r="K33" s="71"/>
      <c r="L33" s="71"/>
      <c r="M33" s="71"/>
      <c r="N33" s="71"/>
      <c r="O33" s="71"/>
    </row>
    <row r="34" spans="1:15" ht="15.75">
      <c r="A34" s="71"/>
      <c r="B34" s="71"/>
      <c r="C34" s="71"/>
      <c r="D34" s="71"/>
      <c r="E34" s="71"/>
      <c r="F34" s="71"/>
      <c r="G34" s="71"/>
      <c r="H34" s="71"/>
      <c r="I34" s="71"/>
      <c r="J34" s="71"/>
      <c r="K34" s="71"/>
      <c r="L34" s="71"/>
      <c r="M34" s="71"/>
      <c r="N34" s="71"/>
      <c r="O34" s="71"/>
    </row>
    <row r="35" spans="1:15" ht="15.75">
      <c r="A35" s="71"/>
      <c r="B35" s="71"/>
      <c r="C35" s="71"/>
      <c r="D35" s="71"/>
      <c r="E35" s="71"/>
      <c r="F35" s="71"/>
      <c r="G35" s="71"/>
      <c r="H35" s="71"/>
      <c r="I35" s="71"/>
      <c r="J35" s="71"/>
      <c r="K35" s="71"/>
      <c r="L35" s="71"/>
      <c r="M35" s="71"/>
      <c r="N35" s="71"/>
      <c r="O35" s="71"/>
    </row>
    <row r="36" spans="1:15" ht="15.75">
      <c r="A36" s="71"/>
      <c r="B36" s="71"/>
      <c r="C36" s="71"/>
      <c r="D36" s="71"/>
      <c r="E36" s="71"/>
      <c r="F36" s="71"/>
      <c r="G36" s="71"/>
      <c r="H36" s="71"/>
      <c r="I36" s="71"/>
      <c r="J36" s="71"/>
      <c r="K36" s="71"/>
      <c r="L36" s="71"/>
      <c r="M36" s="71"/>
      <c r="N36" s="71"/>
      <c r="O36" s="71"/>
    </row>
    <row r="37" spans="1:15" ht="15.75">
      <c r="A37" s="71"/>
      <c r="B37" s="71"/>
      <c r="C37" s="71"/>
      <c r="D37" s="71"/>
      <c r="E37" s="71"/>
      <c r="F37" s="71"/>
      <c r="G37" s="71"/>
      <c r="H37" s="71"/>
      <c r="I37" s="71"/>
      <c r="J37" s="71"/>
      <c r="K37" s="71"/>
      <c r="L37" s="71"/>
      <c r="M37" s="71"/>
      <c r="N37" s="71"/>
      <c r="O37" s="71"/>
    </row>
    <row r="38" spans="1:15" ht="15.75">
      <c r="A38" s="71"/>
      <c r="B38" s="71"/>
      <c r="C38" s="71"/>
      <c r="D38" s="71"/>
      <c r="E38" s="71"/>
      <c r="F38" s="71"/>
      <c r="G38" s="71"/>
      <c r="H38" s="71"/>
      <c r="I38" s="71"/>
      <c r="J38" s="71"/>
      <c r="K38" s="71"/>
      <c r="L38" s="71"/>
      <c r="M38" s="71"/>
      <c r="N38" s="71"/>
      <c r="O38" s="71"/>
    </row>
    <row r="39" spans="1:15" ht="15.75">
      <c r="A39" s="71"/>
      <c r="B39" s="71"/>
      <c r="C39" s="71"/>
      <c r="D39" s="71"/>
      <c r="E39" s="71"/>
      <c r="F39" s="71"/>
      <c r="G39" s="71"/>
      <c r="H39" s="71"/>
      <c r="I39" s="71"/>
      <c r="J39" s="71"/>
      <c r="K39" s="71"/>
      <c r="L39" s="71"/>
      <c r="M39" s="71"/>
      <c r="N39" s="71"/>
      <c r="O39" s="71"/>
    </row>
    <row r="40" spans="1:15" ht="15.75">
      <c r="A40" s="71"/>
      <c r="B40" s="71"/>
      <c r="C40" s="71"/>
      <c r="D40" s="71"/>
      <c r="E40" s="71"/>
      <c r="F40" s="71"/>
      <c r="G40" s="71"/>
      <c r="H40" s="71"/>
      <c r="I40" s="71"/>
      <c r="J40" s="71"/>
      <c r="K40" s="71"/>
      <c r="L40" s="71"/>
      <c r="M40" s="71"/>
      <c r="N40" s="71"/>
      <c r="O40" s="71"/>
    </row>
    <row r="41" spans="1:15" ht="15.75">
      <c r="A41" s="71"/>
      <c r="B41" s="71"/>
      <c r="C41" s="71"/>
      <c r="D41" s="71"/>
      <c r="E41" s="71"/>
      <c r="F41" s="71"/>
      <c r="G41" s="71"/>
      <c r="H41" s="71"/>
      <c r="I41" s="71"/>
      <c r="J41" s="71"/>
      <c r="K41" s="71"/>
      <c r="L41" s="71"/>
      <c r="M41" s="71"/>
      <c r="N41" s="71"/>
      <c r="O41" s="71"/>
    </row>
    <row r="42" spans="1:15" ht="15.75">
      <c r="A42" s="71"/>
      <c r="B42" s="71"/>
      <c r="C42" s="71"/>
      <c r="D42" s="71"/>
      <c r="E42" s="71"/>
      <c r="F42" s="71"/>
      <c r="G42" s="71"/>
      <c r="H42" s="71"/>
      <c r="I42" s="71"/>
      <c r="J42" s="71"/>
      <c r="K42" s="71"/>
      <c r="L42" s="71"/>
      <c r="M42" s="71"/>
      <c r="N42" s="71"/>
      <c r="O42" s="71"/>
    </row>
    <row r="43" spans="1:15" ht="15.75">
      <c r="A43" s="71"/>
      <c r="B43" s="71"/>
      <c r="C43" s="71"/>
      <c r="D43" s="71"/>
      <c r="E43" s="71"/>
      <c r="F43" s="71"/>
      <c r="G43" s="71"/>
      <c r="H43" s="71"/>
      <c r="I43" s="71"/>
      <c r="J43" s="71"/>
      <c r="K43" s="71"/>
      <c r="L43" s="71"/>
      <c r="M43" s="71"/>
      <c r="N43" s="71"/>
      <c r="O43" s="71"/>
    </row>
    <row r="44" spans="1:15" ht="15.75">
      <c r="A44" s="71"/>
      <c r="B44" s="71"/>
      <c r="C44" s="71"/>
      <c r="D44" s="71"/>
      <c r="E44" s="71"/>
      <c r="F44" s="71"/>
      <c r="G44" s="71"/>
      <c r="H44" s="71"/>
      <c r="I44" s="71"/>
      <c r="J44" s="71"/>
      <c r="K44" s="71"/>
      <c r="L44" s="71"/>
      <c r="M44" s="71"/>
      <c r="N44" s="71"/>
      <c r="O44" s="71"/>
    </row>
    <row r="45" spans="1:15" ht="15.75">
      <c r="A45" s="71"/>
      <c r="B45" s="71"/>
      <c r="C45" s="71"/>
      <c r="D45" s="71"/>
      <c r="E45" s="71"/>
      <c r="F45" s="71"/>
      <c r="G45" s="71"/>
      <c r="H45" s="71"/>
      <c r="I45" s="71"/>
      <c r="J45" s="71"/>
      <c r="K45" s="71"/>
      <c r="L45" s="71"/>
      <c r="M45" s="71"/>
      <c r="N45" s="71"/>
      <c r="O45" s="71"/>
    </row>
    <row r="46" spans="1:15" ht="15.75">
      <c r="A46" s="71"/>
      <c r="B46" s="71"/>
      <c r="C46" s="71"/>
      <c r="D46" s="71"/>
      <c r="E46" s="71"/>
      <c r="F46" s="71"/>
      <c r="G46" s="71"/>
      <c r="H46" s="71"/>
      <c r="I46" s="71"/>
      <c r="J46" s="71"/>
      <c r="K46" s="71"/>
      <c r="L46" s="71"/>
      <c r="M46" s="71"/>
      <c r="N46" s="71"/>
      <c r="O46" s="71"/>
    </row>
    <row r="47" spans="1:15" ht="15.75">
      <c r="A47" s="71"/>
      <c r="B47" s="71"/>
      <c r="C47" s="71"/>
      <c r="D47" s="71"/>
      <c r="E47" s="71"/>
      <c r="F47" s="71"/>
      <c r="G47" s="71"/>
      <c r="H47" s="71"/>
      <c r="I47" s="71"/>
      <c r="J47" s="71"/>
      <c r="K47" s="71"/>
      <c r="L47" s="71"/>
      <c r="M47" s="71"/>
      <c r="N47" s="71"/>
      <c r="O47" s="71"/>
    </row>
    <row r="48" spans="1:15" ht="15.75">
      <c r="A48" s="71"/>
      <c r="B48" s="71"/>
      <c r="C48" s="71"/>
      <c r="D48" s="71"/>
      <c r="E48" s="71"/>
      <c r="F48" s="71"/>
      <c r="G48" s="71"/>
      <c r="H48" s="71"/>
      <c r="I48" s="71"/>
      <c r="J48" s="71"/>
      <c r="K48" s="71"/>
      <c r="L48" s="71"/>
      <c r="M48" s="71"/>
      <c r="N48" s="71"/>
      <c r="O48" s="71"/>
    </row>
    <row r="49" spans="1:15" ht="15.75">
      <c r="A49" s="71"/>
      <c r="B49" s="71"/>
      <c r="C49" s="71"/>
      <c r="D49" s="71"/>
      <c r="E49" s="71"/>
      <c r="F49" s="71"/>
      <c r="G49" s="71"/>
      <c r="H49" s="71"/>
      <c r="I49" s="71"/>
      <c r="J49" s="71"/>
      <c r="K49" s="71"/>
      <c r="L49" s="71"/>
      <c r="M49" s="71"/>
      <c r="N49" s="71"/>
      <c r="O49" s="71"/>
    </row>
    <row r="50" spans="1:15" ht="15.75">
      <c r="A50" s="71"/>
      <c r="B50" s="71"/>
      <c r="C50" s="71"/>
      <c r="D50" s="71"/>
      <c r="E50" s="71"/>
      <c r="F50" s="71"/>
      <c r="G50" s="71"/>
      <c r="H50" s="71"/>
      <c r="I50" s="71"/>
      <c r="J50" s="71"/>
      <c r="K50" s="71"/>
      <c r="L50" s="71"/>
      <c r="M50" s="71"/>
      <c r="N50" s="71"/>
      <c r="O50" s="71"/>
    </row>
    <row r="51" spans="1:15" ht="15.75">
      <c r="A51" s="71"/>
      <c r="B51" s="71"/>
      <c r="C51" s="71"/>
      <c r="D51" s="71"/>
      <c r="E51" s="71"/>
      <c r="F51" s="71"/>
      <c r="G51" s="71"/>
      <c r="H51" s="71"/>
      <c r="I51" s="71"/>
      <c r="J51" s="71"/>
      <c r="K51" s="71"/>
      <c r="L51" s="71"/>
      <c r="M51" s="71"/>
      <c r="N51" s="71"/>
      <c r="O51" s="71"/>
    </row>
    <row r="52" spans="1:15" ht="15.75">
      <c r="A52" s="71"/>
      <c r="B52" s="71"/>
      <c r="C52" s="71"/>
      <c r="D52" s="71"/>
      <c r="E52" s="71"/>
      <c r="F52" s="71"/>
      <c r="G52" s="71"/>
      <c r="H52" s="71"/>
      <c r="I52" s="71"/>
      <c r="J52" s="71"/>
      <c r="K52" s="71"/>
      <c r="L52" s="71"/>
      <c r="M52" s="71"/>
      <c r="N52" s="71"/>
      <c r="O52" s="71"/>
    </row>
    <row r="53" spans="1:15" ht="15.75">
      <c r="A53" s="71"/>
      <c r="B53" s="71"/>
      <c r="C53" s="71"/>
      <c r="D53" s="71"/>
      <c r="E53" s="71"/>
      <c r="F53" s="71"/>
      <c r="G53" s="71"/>
      <c r="H53" s="71"/>
      <c r="I53" s="71"/>
      <c r="J53" s="71"/>
      <c r="K53" s="71"/>
      <c r="L53" s="71"/>
      <c r="M53" s="71"/>
      <c r="N53" s="71"/>
      <c r="O53" s="71"/>
    </row>
    <row r="54" spans="1:15" ht="15.75">
      <c r="A54" s="71"/>
      <c r="B54" s="71"/>
      <c r="C54" s="71"/>
      <c r="D54" s="71"/>
      <c r="E54" s="71"/>
      <c r="F54" s="71"/>
      <c r="G54" s="71"/>
      <c r="H54" s="71"/>
      <c r="I54" s="71"/>
      <c r="J54" s="71"/>
      <c r="K54" s="71"/>
      <c r="L54" s="71"/>
      <c r="M54" s="71"/>
      <c r="N54" s="71"/>
      <c r="O54" s="71"/>
    </row>
    <row r="55" spans="1:15" ht="15.75">
      <c r="A55" s="71"/>
      <c r="B55" s="71"/>
      <c r="C55" s="71"/>
      <c r="D55" s="71"/>
      <c r="E55" s="71"/>
      <c r="F55" s="71"/>
      <c r="G55" s="71"/>
      <c r="H55" s="71"/>
      <c r="I55" s="71"/>
      <c r="J55" s="71"/>
      <c r="K55" s="71"/>
      <c r="L55" s="71"/>
      <c r="M55" s="71"/>
      <c r="N55" s="71"/>
      <c r="O55" s="71"/>
    </row>
    <row r="56" spans="1:15" ht="15.75">
      <c r="A56" s="71"/>
      <c r="B56" s="71"/>
      <c r="C56" s="71"/>
      <c r="D56" s="71"/>
      <c r="E56" s="71"/>
      <c r="F56" s="71"/>
      <c r="G56" s="71"/>
      <c r="H56" s="71"/>
      <c r="I56" s="71"/>
      <c r="J56" s="71"/>
      <c r="K56" s="71"/>
      <c r="L56" s="71"/>
      <c r="M56" s="71"/>
      <c r="N56" s="71"/>
      <c r="O56" s="71"/>
    </row>
    <row r="57" spans="1:15" ht="15.75">
      <c r="A57" s="71"/>
      <c r="B57" s="71"/>
      <c r="C57" s="71"/>
      <c r="D57" s="71"/>
      <c r="E57" s="71"/>
      <c r="F57" s="71"/>
      <c r="G57" s="71"/>
      <c r="H57" s="71"/>
      <c r="I57" s="71"/>
      <c r="J57" s="71"/>
      <c r="K57" s="71"/>
      <c r="L57" s="71"/>
      <c r="M57" s="71"/>
      <c r="N57" s="71"/>
      <c r="O57" s="71"/>
    </row>
  </sheetData>
  <sheetProtection/>
  <printOptions/>
  <pageMargins left="0.7500000000000001" right="0.7500000000000001"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Kemble</dc:creator>
  <cp:keywords/>
  <dc:description/>
  <cp:lastModifiedBy>skemble</cp:lastModifiedBy>
  <dcterms:created xsi:type="dcterms:W3CDTF">2017-02-27T20:51:00Z</dcterms:created>
  <dcterms:modified xsi:type="dcterms:W3CDTF">2017-02-27T20:51:08Z</dcterms:modified>
  <cp:category/>
  <cp:version/>
  <cp:contentType/>
  <cp:contentStatus/>
</cp:coreProperties>
</file>